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024\Downloads\"/>
    </mc:Choice>
  </mc:AlternateContent>
  <xr:revisionPtr revIDLastSave="0" documentId="13_ncr:1_{9D1EB1B8-B6E6-4835-802B-2830FCD9FA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1" i="1" l="1"/>
  <c r="F195" i="1" l="1"/>
  <c r="G195" i="1"/>
  <c r="H593" i="1" l="1"/>
  <c r="L592" i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G593" i="1" s="1"/>
  <c r="F573" i="1"/>
  <c r="L563" i="1"/>
  <c r="J563" i="1"/>
  <c r="I563" i="1"/>
  <c r="H563" i="1"/>
  <c r="G563" i="1"/>
  <c r="F563" i="1"/>
  <c r="L559" i="1"/>
  <c r="L593" i="1" s="1"/>
  <c r="J559" i="1"/>
  <c r="J593" i="1" s="1"/>
  <c r="I559" i="1"/>
  <c r="I593" i="1" s="1"/>
  <c r="H559" i="1"/>
  <c r="G559" i="1"/>
  <c r="F559" i="1"/>
  <c r="F593" i="1" s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J531" i="1"/>
  <c r="J551" i="1" s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G475" i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H391" i="1"/>
  <c r="G391" i="1"/>
  <c r="F391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J307" i="1"/>
  <c r="I307" i="1"/>
  <c r="H307" i="1"/>
  <c r="H341" i="1" s="1"/>
  <c r="G307" i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51" i="1" l="1"/>
  <c r="J341" i="1"/>
  <c r="H509" i="1"/>
  <c r="G425" i="1"/>
  <c r="G341" i="1"/>
  <c r="G383" i="1"/>
  <c r="H551" i="1"/>
  <c r="I383" i="1"/>
  <c r="G467" i="1"/>
  <c r="I509" i="1"/>
  <c r="F341" i="1"/>
  <c r="G299" i="1"/>
  <c r="H425" i="1"/>
  <c r="G551" i="1"/>
  <c r="J383" i="1"/>
  <c r="H383" i="1"/>
  <c r="J467" i="1"/>
  <c r="F467" i="1"/>
  <c r="G509" i="1"/>
  <c r="L425" i="1"/>
  <c r="L551" i="1"/>
  <c r="F551" i="1"/>
  <c r="L509" i="1"/>
  <c r="J509" i="1"/>
  <c r="F509" i="1"/>
  <c r="I467" i="1"/>
  <c r="H467" i="1"/>
  <c r="F425" i="1"/>
  <c r="J425" i="1"/>
  <c r="I425" i="1"/>
  <c r="L383" i="1"/>
  <c r="F383" i="1"/>
  <c r="L341" i="1"/>
  <c r="I341" i="1"/>
  <c r="G257" i="1"/>
  <c r="J257" i="1"/>
  <c r="J215" i="1"/>
  <c r="H173" i="1"/>
  <c r="H131" i="1"/>
  <c r="F89" i="1"/>
  <c r="F47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I594" i="1" l="1"/>
  <c r="J594" i="1"/>
  <c r="G594" i="1"/>
  <c r="F594" i="1"/>
  <c r="H594" i="1"/>
  <c r="L47" i="1"/>
  <c r="L89" i="1"/>
  <c r="L131" i="1"/>
  <c r="L173" i="1"/>
  <c r="L215" i="1"/>
  <c r="L257" i="1"/>
  <c r="L284" i="1"/>
  <c r="L299" i="1" s="1"/>
  <c r="L594" i="1" l="1"/>
</calcChain>
</file>

<file path=xl/sharedStrings.xml><?xml version="1.0" encoding="utf-8"?>
<sst xmlns="http://schemas.openxmlformats.org/spreadsheetml/2006/main" count="647" uniqueCount="135">
  <si>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</si>
  <si>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</si>
  <si>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</si>
  <si>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</si>
  <si>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</si>
  <si>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</si>
  <si>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</si>
  <si>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</si>
  <si>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</si>
  <si>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</si>
  <si>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</si>
  <si>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</si>
  <si>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</si>
  <si>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</si>
  <si>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</si>
  <si>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</si>
  <si>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</si>
  <si>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</si>
  <si>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</si>
  <si>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</si>
  <si>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</si>
  <si>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</si>
  <si>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</si>
  <si>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</si>
  <si>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</si>
  <si>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</si>
  <si>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</si>
  <si>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</si>
  <si>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</si>
  <si>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</si>
  <si>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</si>
  <si>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</si>
  <si>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</si>
  <si>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</si>
  <si>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</si>
  <si>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</si>
  <si>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</si>
  <si>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</si>
  <si>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</si>
  <si>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</si>
  <si>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</si>
  <si>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</si>
  <si>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</si>
  <si>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</si>
  <si>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</si>
  <si>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</si>
  <si>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твердых сортов в нарезке</t>
  </si>
  <si>
    <t>Суп молочный с макаронными изделиями</t>
  </si>
  <si>
    <t>Плов с курицей</t>
  </si>
  <si>
    <t>Какао с молоком</t>
  </si>
  <si>
    <t>Хлеб пшеничный</t>
  </si>
  <si>
    <t>54-1з</t>
  </si>
  <si>
    <t>54-19к</t>
  </si>
  <si>
    <t>54-12м</t>
  </si>
  <si>
    <t>54-21гн</t>
  </si>
  <si>
    <t>Пром.</t>
  </si>
  <si>
    <t>Гуляш из говядины</t>
  </si>
  <si>
    <t>Каша гречневая рассыпчатая</t>
  </si>
  <si>
    <t>Кисель из облепихи</t>
  </si>
  <si>
    <t>Яйцо вареное</t>
  </si>
  <si>
    <t>54-4г</t>
  </si>
  <si>
    <t>54-24хн</t>
  </si>
  <si>
    <t>54-6о</t>
  </si>
  <si>
    <t>Салат из свежих помидоров и огурцов</t>
  </si>
  <si>
    <t>Суп картофельный с рыбой (минтай)</t>
  </si>
  <si>
    <t>Рис отварной</t>
  </si>
  <si>
    <t>Котлета из говядины</t>
  </si>
  <si>
    <t>Сок яблочный</t>
  </si>
  <si>
    <t>54-5з</t>
  </si>
  <si>
    <t>54-20с</t>
  </si>
  <si>
    <t>54-6г</t>
  </si>
  <si>
    <t>Салат картофельный с морковью и зеленым горошком</t>
  </si>
  <si>
    <t>Суп крестьянский с крупой (крупа перловая)</t>
  </si>
  <si>
    <t>Запеканка из творога</t>
  </si>
  <si>
    <t>Продукт кисломолочный "Тонус" 2,5% м.д.ж.</t>
  </si>
  <si>
    <t>Яблоко</t>
  </si>
  <si>
    <t>Хлеб ржано-пшеничный</t>
  </si>
  <si>
    <t>54-34з</t>
  </si>
  <si>
    <t>54-10с</t>
  </si>
  <si>
    <t>54-1т</t>
  </si>
  <si>
    <t>Суп гороховый</t>
  </si>
  <si>
    <t>Рыба, запеченная в сметанном соусе (минтай)</t>
  </si>
  <si>
    <t>Каша пшенная рассыпчатая</t>
  </si>
  <si>
    <t>Чай с сахаром</t>
  </si>
  <si>
    <t>54-25с</t>
  </si>
  <si>
    <t>54-9р</t>
  </si>
  <si>
    <t>54-12г</t>
  </si>
  <si>
    <t>54-2гн</t>
  </si>
  <si>
    <t>Жаркое по-домашнему</t>
  </si>
  <si>
    <t>Компот из смеси сухофруктов</t>
  </si>
  <si>
    <t>54-9м</t>
  </si>
  <si>
    <t>54-1хн</t>
  </si>
  <si>
    <t>Чай с молоком и сахаром</t>
  </si>
  <si>
    <t>Суп молочный с рисом</t>
  </si>
  <si>
    <t>Макароны отварные</t>
  </si>
  <si>
    <t>54-11с</t>
  </si>
  <si>
    <t>54-1г</t>
  </si>
  <si>
    <t>Огурец в нарезке</t>
  </si>
  <si>
    <t>Щи из свежей капусты со сметаной</t>
  </si>
  <si>
    <t>Картофельное пюре</t>
  </si>
  <si>
    <t>Тефтели из говядины с рисом</t>
  </si>
  <si>
    <t>Компот из брусники</t>
  </si>
  <si>
    <t>54-2з</t>
  </si>
  <si>
    <t>54-1с</t>
  </si>
  <si>
    <t>54-16м</t>
  </si>
  <si>
    <t>54-11г</t>
  </si>
  <si>
    <t>54-11хн</t>
  </si>
  <si>
    <t>Салат из свеклы отварной</t>
  </si>
  <si>
    <t>54-13з</t>
  </si>
  <si>
    <t>Сок апельсиновый</t>
  </si>
  <si>
    <t>Банан</t>
  </si>
  <si>
    <t>Каша вязкая молочная пшенная</t>
  </si>
  <si>
    <t>54-13к</t>
  </si>
  <si>
    <t>Салат из свежих овощей</t>
  </si>
  <si>
    <t>хлеб пшеничный йодированный</t>
  </si>
  <si>
    <t>3 блюдо</t>
  </si>
  <si>
    <t>Борщ с капустой и картофелем вегетарианский</t>
  </si>
  <si>
    <t>Кисель из клюквы</t>
  </si>
  <si>
    <t>54-14с</t>
  </si>
  <si>
    <t xml:space="preserve">54-2м </t>
  </si>
  <si>
    <t>54-25хн</t>
  </si>
  <si>
    <t>Салат из моркови и яблок</t>
  </si>
  <si>
    <t>54-11з</t>
  </si>
  <si>
    <t>Хлеб ржаной</t>
  </si>
  <si>
    <t xml:space="preserve">54-4м </t>
  </si>
  <si>
    <t xml:space="preserve">54-1т                                     </t>
  </si>
  <si>
    <t>54-16к</t>
  </si>
  <si>
    <t xml:space="preserve">54-9м </t>
  </si>
  <si>
    <t>Каша "Дружба"</t>
  </si>
  <si>
    <t>Плов из отварной говядины</t>
  </si>
  <si>
    <t>пром.</t>
  </si>
  <si>
    <t>Суп крестьянский с крупой (крупа рисовая)</t>
  </si>
  <si>
    <t>Хлеб  белый пшеничный</t>
  </si>
  <si>
    <t>МКОУ "Паспартинская СОШ им.А.Г. Калкина"</t>
  </si>
  <si>
    <t>Байжигитов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</si>
</sst>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rgb="FF000000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B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24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2" fontId="0" fillId="5" borderId="25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0" fontId="0" fillId="6" borderId="25" xfId="0" applyFill="1" applyBorder="1" applyProtection="1">
      <protection locked="0"/>
    </xf>
    <xf numFmtId="1" fontId="0" fillId="5" borderId="25" xfId="0" applyNumberFormat="1" applyFill="1" applyBorder="1" applyAlignment="1" applyProtection="1">
      <alignment horizontal="center"/>
      <protection locked="0"/>
    </xf>
    <xf numFmtId="1" fontId="0" fillId="5" borderId="27" xfId="0" applyNumberFormat="1" applyFill="1" applyBorder="1" applyAlignment="1" applyProtection="1">
      <alignment horizontal="center"/>
      <protection locked="0"/>
    </xf>
    <xf numFmtId="2" fontId="0" fillId="5" borderId="25" xfId="0" applyNumberFormat="1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2" fontId="0" fillId="8" borderId="24" xfId="0" applyNumberFormat="1" applyFill="1" applyBorder="1" applyAlignment="1" applyProtection="1">
      <alignment horizontal="center"/>
      <protection locked="0"/>
    </xf>
    <xf numFmtId="2" fontId="0" fillId="8" borderId="25" xfId="0" applyNumberFormat="1" applyFill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3" xfId="0" applyFill="1" applyBorder="1" applyProtection="1">
      <protection locked="0"/>
    </xf>
    <xf numFmtId="2" fontId="0" fillId="8" borderId="24" xfId="0" applyNumberFormat="1" applyFill="1" applyBorder="1" applyProtection="1">
      <protection locked="0"/>
    </xf>
    <xf numFmtId="2" fontId="0" fillId="8" borderId="25" xfId="0" applyNumberFormat="1" applyFill="1" applyBorder="1" applyProtection="1">
      <protection locked="0"/>
    </xf>
    <xf numFmtId="0" fontId="11" fillId="7" borderId="2" xfId="0" applyFont="1" applyFill="1" applyBorder="1" applyAlignment="1">
      <alignment horizontal="center"/>
    </xf>
    <xf numFmtId="0" fontId="0" fillId="7" borderId="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9" borderId="2" xfId="0" applyFill="1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="88" zoomScaleNormal="88" workbookViewId="0">
      <pane xSplit="4" ySplit="5" topLeftCell="E459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1.109375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6" t="s">
        <v>133</v>
      </c>
      <c r="D1" s="87"/>
      <c r="E1" s="87"/>
      <c r="F1" s="13" t="s">
        <v>16</v>
      </c>
      <c r="G1" s="2" t="s">
        <v>17</v>
      </c>
      <c r="H1" s="88" t="s">
        <v>45</v>
      </c>
      <c r="I1" s="88"/>
      <c r="J1" s="88"/>
      <c r="K1" s="88"/>
    </row>
    <row r="2" spans="1:12" ht="17.399999999999999">
      <c r="A2" s="40" t="s">
        <v>6</v>
      </c>
      <c r="C2" s="2"/>
      <c r="G2" s="2" t="s">
        <v>18</v>
      </c>
      <c r="H2" s="88" t="s">
        <v>134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2">
        <v>1</v>
      </c>
      <c r="I3" s="52">
        <v>9</v>
      </c>
      <c r="J3" s="53">
        <v>2025</v>
      </c>
      <c r="K3" s="1"/>
    </row>
    <row r="4" spans="1:12">
      <c r="C4" s="2"/>
      <c r="D4" s="4"/>
      <c r="H4" s="54" t="s">
        <v>42</v>
      </c>
      <c r="I4" s="54" t="s">
        <v>43</v>
      </c>
      <c r="J4" s="54" t="s">
        <v>44</v>
      </c>
    </row>
    <row r="5" spans="1:12" ht="30.6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4.4">
      <c r="A6" s="22">
        <v>1</v>
      </c>
      <c r="B6" s="23">
        <v>1</v>
      </c>
      <c r="C6" s="24" t="s">
        <v>20</v>
      </c>
      <c r="D6" s="5" t="s">
        <v>21</v>
      </c>
      <c r="E6" s="44"/>
      <c r="F6" s="45"/>
      <c r="G6" s="45"/>
      <c r="H6" s="45"/>
      <c r="I6" s="45"/>
      <c r="J6" s="45"/>
      <c r="K6" s="46"/>
      <c r="L6" s="45"/>
    </row>
    <row r="7" spans="1:12" ht="14.4">
      <c r="A7" s="25"/>
      <c r="B7" s="16"/>
      <c r="C7" s="11"/>
      <c r="D7" s="6"/>
      <c r="E7" s="47"/>
      <c r="F7" s="48"/>
      <c r="G7" s="48"/>
      <c r="H7" s="48"/>
      <c r="I7" s="48"/>
      <c r="J7" s="48"/>
      <c r="K7" s="49"/>
      <c r="L7" s="48"/>
    </row>
    <row r="8" spans="1:12" ht="14.4">
      <c r="A8" s="25"/>
      <c r="B8" s="16"/>
      <c r="C8" s="11"/>
      <c r="D8" s="7" t="s">
        <v>22</v>
      </c>
      <c r="E8" s="47"/>
      <c r="F8" s="48"/>
      <c r="G8" s="48"/>
      <c r="H8" s="48"/>
      <c r="I8" s="48"/>
      <c r="J8" s="48"/>
      <c r="K8" s="49"/>
      <c r="L8" s="48"/>
    </row>
    <row r="9" spans="1:12" ht="14.4">
      <c r="A9" s="25"/>
      <c r="B9" s="16"/>
      <c r="C9" s="11"/>
      <c r="D9" s="7" t="s">
        <v>23</v>
      </c>
      <c r="E9" s="47"/>
      <c r="F9" s="48"/>
      <c r="G9" s="48"/>
      <c r="H9" s="48"/>
      <c r="I9" s="48"/>
      <c r="J9" s="48"/>
      <c r="K9" s="49"/>
      <c r="L9" s="48"/>
    </row>
    <row r="10" spans="1:12" ht="14.4">
      <c r="A10" s="25"/>
      <c r="B10" s="16"/>
      <c r="C10" s="11"/>
      <c r="D10" s="7" t="s">
        <v>24</v>
      </c>
      <c r="E10" s="47"/>
      <c r="F10" s="48"/>
      <c r="G10" s="48"/>
      <c r="H10" s="48"/>
      <c r="I10" s="48"/>
      <c r="J10" s="48"/>
      <c r="K10" s="49"/>
      <c r="L10" s="48"/>
    </row>
    <row r="11" spans="1:12" ht="14.4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4.4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4.4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4.4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4.4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thickBot="1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5" t="s">
        <v>46</v>
      </c>
      <c r="F18" s="59">
        <v>40</v>
      </c>
      <c r="G18" s="81">
        <v>7</v>
      </c>
      <c r="H18" s="81">
        <v>8.9</v>
      </c>
      <c r="I18" s="82">
        <v>0</v>
      </c>
      <c r="J18" s="81">
        <v>107.5</v>
      </c>
      <c r="K18" s="57" t="s">
        <v>51</v>
      </c>
      <c r="L18" s="61">
        <v>6</v>
      </c>
    </row>
    <row r="19" spans="1:12" ht="14.4">
      <c r="A19" s="25"/>
      <c r="B19" s="16"/>
      <c r="C19" s="11"/>
      <c r="D19" s="7" t="s">
        <v>27</v>
      </c>
      <c r="E19" s="56" t="s">
        <v>113</v>
      </c>
      <c r="F19" s="60">
        <v>60</v>
      </c>
      <c r="G19" s="68">
        <v>0.6</v>
      </c>
      <c r="H19" s="68">
        <v>3.1</v>
      </c>
      <c r="I19" s="69">
        <v>1.8</v>
      </c>
      <c r="J19" s="68">
        <v>37.5</v>
      </c>
      <c r="K19" s="58" t="s">
        <v>68</v>
      </c>
      <c r="L19" s="62">
        <v>20</v>
      </c>
    </row>
    <row r="20" spans="1:12" ht="14.4">
      <c r="A20" s="25"/>
      <c r="B20" s="16"/>
      <c r="C20" s="11"/>
      <c r="D20" s="7" t="s">
        <v>28</v>
      </c>
      <c r="E20" s="56" t="s">
        <v>47</v>
      </c>
      <c r="F20" s="60">
        <v>200</v>
      </c>
      <c r="G20" s="68">
        <v>5.5</v>
      </c>
      <c r="H20" s="68">
        <v>4.5</v>
      </c>
      <c r="I20" s="69">
        <v>17.899999999999999</v>
      </c>
      <c r="J20" s="68">
        <v>134.19999999999999</v>
      </c>
      <c r="K20" s="58" t="s">
        <v>52</v>
      </c>
      <c r="L20" s="62">
        <v>20</v>
      </c>
    </row>
    <row r="21" spans="1:12" ht="14.4">
      <c r="A21" s="25"/>
      <c r="B21" s="16"/>
      <c r="C21" s="11"/>
      <c r="D21" s="7" t="s">
        <v>115</v>
      </c>
      <c r="E21" s="56" t="s">
        <v>48</v>
      </c>
      <c r="F21" s="60">
        <v>180</v>
      </c>
      <c r="G21" s="68">
        <v>20.399999999999999</v>
      </c>
      <c r="H21" s="68">
        <v>6.1</v>
      </c>
      <c r="I21" s="69">
        <v>24.9</v>
      </c>
      <c r="J21" s="68">
        <v>236</v>
      </c>
      <c r="K21" s="58" t="s">
        <v>53</v>
      </c>
      <c r="L21" s="62">
        <v>25</v>
      </c>
    </row>
    <row r="22" spans="1:12" ht="14.4">
      <c r="A22" s="25"/>
      <c r="B22" s="16"/>
      <c r="C22" s="11"/>
      <c r="D22" s="7" t="s">
        <v>31</v>
      </c>
      <c r="E22" s="56" t="s">
        <v>49</v>
      </c>
      <c r="F22" s="60">
        <v>200</v>
      </c>
      <c r="G22" s="68">
        <v>4.7</v>
      </c>
      <c r="H22" s="68">
        <v>3.5</v>
      </c>
      <c r="I22" s="69">
        <v>12.5</v>
      </c>
      <c r="J22" s="68">
        <v>100.4</v>
      </c>
      <c r="K22" s="58" t="s">
        <v>54</v>
      </c>
      <c r="L22" s="62">
        <v>20</v>
      </c>
    </row>
    <row r="23" spans="1:12" ht="14.4">
      <c r="A23" s="25"/>
      <c r="B23" s="16"/>
      <c r="C23" s="11"/>
      <c r="D23" s="7" t="s">
        <v>32</v>
      </c>
      <c r="E23" s="56" t="s">
        <v>114</v>
      </c>
      <c r="F23" s="60">
        <v>100</v>
      </c>
      <c r="G23" s="68">
        <v>4.5999999999999996</v>
      </c>
      <c r="H23" s="68">
        <v>0.5</v>
      </c>
      <c r="I23" s="69">
        <v>29.5</v>
      </c>
      <c r="J23" s="68">
        <v>140.6</v>
      </c>
      <c r="K23" s="58" t="s">
        <v>55</v>
      </c>
      <c r="L23" s="62">
        <v>16</v>
      </c>
    </row>
    <row r="24" spans="1:12" ht="14.4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4.4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4.4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4.4">
      <c r="A27" s="26"/>
      <c r="B27" s="18"/>
      <c r="C27" s="8"/>
      <c r="D27" s="19" t="s">
        <v>39</v>
      </c>
      <c r="E27" s="9"/>
      <c r="F27" s="21">
        <f>SUM(F18:F26)</f>
        <v>780</v>
      </c>
      <c r="G27" s="21">
        <f t="shared" ref="G27:L27" si="3">SUM(G18:G26)</f>
        <v>42.800000000000004</v>
      </c>
      <c r="H27" s="21">
        <f t="shared" si="3"/>
        <v>26.6</v>
      </c>
      <c r="I27" s="21">
        <f t="shared" si="3"/>
        <v>86.6</v>
      </c>
      <c r="J27" s="21">
        <f t="shared" si="3"/>
        <v>756.2</v>
      </c>
      <c r="K27" s="27"/>
      <c r="L27" s="21">
        <f t="shared" si="3"/>
        <v>107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4.4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4.4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4.4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4.4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4.4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4.4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4.4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4.4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4.4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4.4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4.4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4.4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4.4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4.4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4.4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4.4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4">
      <c r="A47" s="31">
        <f>A6</f>
        <v>1</v>
      </c>
      <c r="B47" s="32">
        <f>B6</f>
        <v>1</v>
      </c>
      <c r="C47" s="84" t="s">
        <v>4</v>
      </c>
      <c r="D47" s="85"/>
      <c r="E47" s="33"/>
      <c r="F47" s="34">
        <f>F13+F17+F27+F32+F39+F46</f>
        <v>780</v>
      </c>
      <c r="G47" s="34">
        <f t="shared" ref="G47:J47" si="7">G13+G17+G27+G32+G39+G46</f>
        <v>42.800000000000004</v>
      </c>
      <c r="H47" s="34">
        <f t="shared" si="7"/>
        <v>26.6</v>
      </c>
      <c r="I47" s="34">
        <f t="shared" si="7"/>
        <v>86.6</v>
      </c>
      <c r="J47" s="34">
        <f t="shared" si="7"/>
        <v>756.2</v>
      </c>
      <c r="K47" s="35"/>
      <c r="L47" s="34">
        <f>L13+L17+L27+L32+L39+L46</f>
        <v>107</v>
      </c>
    </row>
    <row r="48" spans="1:12" ht="14.4">
      <c r="A48" s="15">
        <v>1</v>
      </c>
      <c r="B48" s="16">
        <v>2</v>
      </c>
      <c r="C48" s="24" t="s">
        <v>20</v>
      </c>
      <c r="D48" s="5" t="s">
        <v>21</v>
      </c>
      <c r="E48" s="44"/>
      <c r="F48" s="45"/>
      <c r="G48" s="45"/>
      <c r="H48" s="45"/>
      <c r="I48" s="45"/>
      <c r="J48" s="45"/>
      <c r="K48" s="46"/>
      <c r="L48" s="45"/>
    </row>
    <row r="49" spans="1:12" ht="14.4">
      <c r="A49" s="15"/>
      <c r="B49" s="16"/>
      <c r="C49" s="11"/>
      <c r="D49" s="6"/>
      <c r="E49" s="47"/>
      <c r="F49" s="48"/>
      <c r="G49" s="48"/>
      <c r="H49" s="48"/>
      <c r="I49" s="48"/>
      <c r="J49" s="48"/>
      <c r="K49" s="49"/>
      <c r="L49" s="48"/>
    </row>
    <row r="50" spans="1:12" ht="14.4">
      <c r="A50" s="15"/>
      <c r="B50" s="16"/>
      <c r="C50" s="11"/>
      <c r="D50" s="7" t="s">
        <v>22</v>
      </c>
      <c r="E50" s="47"/>
      <c r="F50" s="48"/>
      <c r="G50" s="48"/>
      <c r="H50" s="48"/>
      <c r="I50" s="48"/>
      <c r="J50" s="48"/>
      <c r="K50" s="49"/>
      <c r="L50" s="48"/>
    </row>
    <row r="51" spans="1:12" ht="14.4">
      <c r="A51" s="15"/>
      <c r="B51" s="16"/>
      <c r="C51" s="11"/>
      <c r="D51" s="7" t="s">
        <v>23</v>
      </c>
      <c r="E51" s="47"/>
      <c r="F51" s="48"/>
      <c r="G51" s="48"/>
      <c r="H51" s="48"/>
      <c r="I51" s="48"/>
      <c r="J51" s="48"/>
      <c r="K51" s="49"/>
      <c r="L51" s="48"/>
    </row>
    <row r="52" spans="1:12" ht="14.4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4.4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4.4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4.4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4.4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4.4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4.4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>
      <c r="A60" s="14">
        <f>A48</f>
        <v>1</v>
      </c>
      <c r="B60" s="14">
        <f>B48</f>
        <v>2</v>
      </c>
      <c r="C60" s="10" t="s">
        <v>26</v>
      </c>
      <c r="D60" s="64" t="s">
        <v>28</v>
      </c>
      <c r="E60" s="56" t="s">
        <v>116</v>
      </c>
      <c r="F60" s="65">
        <v>200</v>
      </c>
      <c r="G60" s="68">
        <v>1.3</v>
      </c>
      <c r="H60" s="68">
        <v>3.6</v>
      </c>
      <c r="I60" s="69">
        <v>0.3</v>
      </c>
      <c r="J60" s="65">
        <v>36</v>
      </c>
      <c r="K60" s="58" t="s">
        <v>118</v>
      </c>
      <c r="L60" s="67">
        <v>20</v>
      </c>
    </row>
    <row r="61" spans="1:12" ht="14.4">
      <c r="A61" s="15"/>
      <c r="B61" s="16"/>
      <c r="C61" s="11"/>
      <c r="D61" s="64" t="s">
        <v>30</v>
      </c>
      <c r="E61" s="56" t="s">
        <v>57</v>
      </c>
      <c r="F61" s="65">
        <v>150</v>
      </c>
      <c r="G61" s="68">
        <v>8.1999999999999993</v>
      </c>
      <c r="H61" s="68">
        <v>6.3</v>
      </c>
      <c r="I61" s="69">
        <v>3.5</v>
      </c>
      <c r="J61" s="65">
        <v>92</v>
      </c>
      <c r="K61" s="58" t="s">
        <v>60</v>
      </c>
      <c r="L61" s="67">
        <v>20</v>
      </c>
    </row>
    <row r="62" spans="1:12" ht="14.4">
      <c r="A62" s="15"/>
      <c r="B62" s="16"/>
      <c r="C62" s="11"/>
      <c r="D62" s="64" t="s">
        <v>29</v>
      </c>
      <c r="E62" s="56" t="s">
        <v>56</v>
      </c>
      <c r="F62" s="65">
        <v>120</v>
      </c>
      <c r="G62" s="68">
        <v>15.3</v>
      </c>
      <c r="H62" s="68">
        <v>14.9</v>
      </c>
      <c r="I62" s="69">
        <v>14</v>
      </c>
      <c r="J62" s="65">
        <v>226</v>
      </c>
      <c r="K62" s="58" t="s">
        <v>119</v>
      </c>
      <c r="L62" s="67">
        <v>22</v>
      </c>
    </row>
    <row r="63" spans="1:12" ht="14.4">
      <c r="A63" s="15"/>
      <c r="B63" s="16"/>
      <c r="C63" s="11"/>
      <c r="D63" s="64" t="s">
        <v>31</v>
      </c>
      <c r="E63" s="56" t="s">
        <v>117</v>
      </c>
      <c r="F63" s="65">
        <v>200</v>
      </c>
      <c r="G63" s="68">
        <v>0.1</v>
      </c>
      <c r="H63" s="68">
        <v>0</v>
      </c>
      <c r="I63" s="69">
        <v>29.5</v>
      </c>
      <c r="J63" s="65">
        <v>108</v>
      </c>
      <c r="K63" s="58" t="s">
        <v>120</v>
      </c>
      <c r="L63" s="67">
        <v>20</v>
      </c>
    </row>
    <row r="64" spans="1:12" ht="14.4">
      <c r="A64" s="15"/>
      <c r="B64" s="16"/>
      <c r="C64" s="11"/>
      <c r="D64" s="64" t="s">
        <v>32</v>
      </c>
      <c r="E64" s="56" t="s">
        <v>114</v>
      </c>
      <c r="F64" s="68">
        <v>60</v>
      </c>
      <c r="G64" s="65">
        <v>4.5999999999999996</v>
      </c>
      <c r="H64" s="68">
        <v>0.5</v>
      </c>
      <c r="I64" s="66">
        <v>0</v>
      </c>
      <c r="J64" s="65">
        <v>27</v>
      </c>
      <c r="K64" s="58" t="s">
        <v>55</v>
      </c>
      <c r="L64" s="67">
        <v>10</v>
      </c>
    </row>
    <row r="65" spans="1:12" ht="14.4">
      <c r="A65" s="15"/>
      <c r="B65" s="16"/>
      <c r="C65" s="11"/>
      <c r="D65" s="7" t="s">
        <v>27</v>
      </c>
      <c r="E65" s="47" t="s">
        <v>121</v>
      </c>
      <c r="F65" s="48">
        <v>100</v>
      </c>
      <c r="G65" s="48">
        <v>1</v>
      </c>
      <c r="H65" s="48">
        <v>10</v>
      </c>
      <c r="I65" s="48">
        <v>7</v>
      </c>
      <c r="J65" s="48">
        <v>124</v>
      </c>
      <c r="K65" s="49" t="s">
        <v>122</v>
      </c>
      <c r="L65" s="48">
        <v>11</v>
      </c>
    </row>
    <row r="66" spans="1:12" ht="14.4">
      <c r="A66" s="15"/>
      <c r="B66" s="16"/>
      <c r="C66" s="11"/>
      <c r="D66" s="7" t="s">
        <v>33</v>
      </c>
      <c r="E66" s="47" t="s">
        <v>123</v>
      </c>
      <c r="F66" s="48">
        <v>60</v>
      </c>
      <c r="G66" s="48">
        <v>4.3</v>
      </c>
      <c r="H66" s="48">
        <v>1</v>
      </c>
      <c r="I66" s="48">
        <v>20</v>
      </c>
      <c r="J66" s="48">
        <v>103</v>
      </c>
      <c r="K66" s="49" t="s">
        <v>55</v>
      </c>
      <c r="L66" s="48">
        <v>4</v>
      </c>
    </row>
    <row r="67" spans="1:12" ht="14.4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4.4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4.4">
      <c r="A69" s="17"/>
      <c r="B69" s="18"/>
      <c r="C69" s="8"/>
      <c r="D69" s="19" t="s">
        <v>39</v>
      </c>
      <c r="E69" s="9"/>
      <c r="F69" s="21">
        <f>SUM(F60:F68)</f>
        <v>890</v>
      </c>
      <c r="G69" s="21">
        <f t="shared" ref="G69" si="17">SUM(G60:G68)</f>
        <v>34.799999999999997</v>
      </c>
      <c r="H69" s="21">
        <f t="shared" ref="H69" si="18">SUM(H60:H68)</f>
        <v>36.299999999999997</v>
      </c>
      <c r="I69" s="21">
        <f t="shared" ref="I69" si="19">SUM(I60:I68)</f>
        <v>74.3</v>
      </c>
      <c r="J69" s="21">
        <f t="shared" ref="J69:L69" si="20">SUM(J60:J68)</f>
        <v>716</v>
      </c>
      <c r="K69" s="27"/>
      <c r="L69" s="21">
        <f t="shared" si="20"/>
        <v>107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4.4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4.4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4.4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4.4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4.4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4.4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4.4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4.4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4.4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4.4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:L81" si="28">SUM(J75:J80)</f>
        <v>0</v>
      </c>
      <c r="K81" s="27"/>
      <c r="L81" s="21">
        <f t="shared" si="28"/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4.4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4.4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4.4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4.4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4.4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4.4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:L88" si="32">SUM(J82:J87)</f>
        <v>0</v>
      </c>
      <c r="K88" s="27"/>
      <c r="L88" s="21">
        <f t="shared" si="32"/>
        <v>0</v>
      </c>
    </row>
    <row r="89" spans="1:12" ht="15.75" customHeight="1">
      <c r="A89" s="36">
        <f>A48</f>
        <v>1</v>
      </c>
      <c r="B89" s="36">
        <f>B48</f>
        <v>2</v>
      </c>
      <c r="C89" s="84" t="s">
        <v>4</v>
      </c>
      <c r="D89" s="85"/>
      <c r="E89" s="33"/>
      <c r="F89" s="34">
        <f>F55+F59+F69+F74+F81+F88</f>
        <v>890</v>
      </c>
      <c r="G89" s="34">
        <f t="shared" ref="G89" si="33">G55+G59+G69+G74+G81+G88</f>
        <v>34.799999999999997</v>
      </c>
      <c r="H89" s="34">
        <f t="shared" ref="H89" si="34">H55+H59+H69+H74+H81+H88</f>
        <v>36.299999999999997</v>
      </c>
      <c r="I89" s="34">
        <f t="shared" ref="I89" si="35">I55+I59+I69+I74+I81+I88</f>
        <v>74.3</v>
      </c>
      <c r="J89" s="34">
        <f t="shared" ref="J89" si="36">J55+J59+J69+J74+J81+J88</f>
        <v>716</v>
      </c>
      <c r="K89" s="35"/>
      <c r="L89" s="34">
        <f t="shared" ref="L89" si="37">L55+L59+L69+L74+L81+L88</f>
        <v>107</v>
      </c>
    </row>
    <row r="90" spans="1:12" ht="14.4">
      <c r="A90" s="22">
        <v>1</v>
      </c>
      <c r="B90" s="23">
        <v>3</v>
      </c>
      <c r="C90" s="24" t="s">
        <v>20</v>
      </c>
      <c r="D90" s="5" t="s">
        <v>21</v>
      </c>
      <c r="E90" s="44"/>
      <c r="F90" s="45"/>
      <c r="G90" s="45"/>
      <c r="H90" s="45"/>
      <c r="I90" s="45"/>
      <c r="J90" s="45"/>
      <c r="K90" s="46"/>
      <c r="L90" s="45"/>
    </row>
    <row r="91" spans="1:12" ht="14.4">
      <c r="A91" s="2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4.4">
      <c r="A92" s="25"/>
      <c r="B92" s="16"/>
      <c r="C92" s="11"/>
      <c r="D92" s="7" t="s">
        <v>22</v>
      </c>
      <c r="E92" s="47"/>
      <c r="F92" s="48"/>
      <c r="G92" s="48"/>
      <c r="H92" s="48"/>
      <c r="I92" s="48"/>
      <c r="J92" s="48"/>
      <c r="K92" s="49"/>
      <c r="L92" s="48"/>
    </row>
    <row r="93" spans="1:12" ht="14.4">
      <c r="A93" s="25"/>
      <c r="B93" s="16"/>
      <c r="C93" s="11"/>
      <c r="D93" s="7" t="s">
        <v>23</v>
      </c>
      <c r="E93" s="47"/>
      <c r="F93" s="48"/>
      <c r="G93" s="48"/>
      <c r="H93" s="48"/>
      <c r="I93" s="48"/>
      <c r="J93" s="48"/>
      <c r="K93" s="49"/>
      <c r="L93" s="48"/>
    </row>
    <row r="94" spans="1:12" ht="14.4">
      <c r="A94" s="25"/>
      <c r="B94" s="16"/>
      <c r="C94" s="11"/>
      <c r="D94" s="7" t="s">
        <v>24</v>
      </c>
      <c r="E94" s="47"/>
      <c r="F94" s="48"/>
      <c r="G94" s="48"/>
      <c r="H94" s="48"/>
      <c r="I94" s="48"/>
      <c r="J94" s="48"/>
      <c r="K94" s="49"/>
      <c r="L94" s="48"/>
    </row>
    <row r="95" spans="1:12" ht="14.4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4.4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4.4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38">SUM(G90:G96)</f>
        <v>0</v>
      </c>
      <c r="H97" s="21">
        <f t="shared" ref="H97" si="39">SUM(H90:H96)</f>
        <v>0</v>
      </c>
      <c r="I97" s="21">
        <f t="shared" ref="I97" si="40">SUM(I90:I96)</f>
        <v>0</v>
      </c>
      <c r="J97" s="21">
        <f t="shared" ref="J97" si="41">SUM(J90:J96)</f>
        <v>0</v>
      </c>
      <c r="K97" s="27"/>
      <c r="L97" s="21">
        <f t="shared" si="12"/>
        <v>0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4.4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4.4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thickBot="1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:L101" si="45">SUM(J98:J100)</f>
        <v>0</v>
      </c>
      <c r="K101" s="27"/>
      <c r="L101" s="21">
        <f t="shared" si="45"/>
        <v>0</v>
      </c>
    </row>
    <row r="102" spans="1:12" ht="14.4">
      <c r="A102" s="28">
        <f>A90</f>
        <v>1</v>
      </c>
      <c r="B102" s="14">
        <f>B90</f>
        <v>3</v>
      </c>
      <c r="C102" s="10" t="s">
        <v>26</v>
      </c>
      <c r="D102" s="64" t="s">
        <v>27</v>
      </c>
      <c r="E102" s="70" t="s">
        <v>63</v>
      </c>
      <c r="F102" s="71">
        <v>100</v>
      </c>
      <c r="G102" s="71">
        <v>1</v>
      </c>
      <c r="H102" s="71">
        <v>5.0999999999999996</v>
      </c>
      <c r="I102" s="71">
        <v>3.1</v>
      </c>
      <c r="J102" s="71">
        <v>55</v>
      </c>
      <c r="K102" s="71" t="s">
        <v>68</v>
      </c>
      <c r="L102" s="72">
        <v>7</v>
      </c>
    </row>
    <row r="103" spans="1:12" ht="14.4">
      <c r="A103" s="25"/>
      <c r="B103" s="16"/>
      <c r="C103" s="11"/>
      <c r="D103" s="64" t="s">
        <v>28</v>
      </c>
      <c r="E103" s="70" t="s">
        <v>64</v>
      </c>
      <c r="F103" s="71">
        <v>200</v>
      </c>
      <c r="G103" s="71">
        <v>8</v>
      </c>
      <c r="H103" s="71">
        <v>2.6</v>
      </c>
      <c r="I103" s="71">
        <v>14.6</v>
      </c>
      <c r="J103" s="71">
        <v>108</v>
      </c>
      <c r="K103" s="71" t="s">
        <v>69</v>
      </c>
      <c r="L103" s="73">
        <v>25</v>
      </c>
    </row>
    <row r="104" spans="1:12" ht="14.4">
      <c r="A104" s="25"/>
      <c r="B104" s="16"/>
      <c r="C104" s="11"/>
      <c r="D104" s="64" t="s">
        <v>30</v>
      </c>
      <c r="E104" s="70" t="s">
        <v>65</v>
      </c>
      <c r="F104" s="71">
        <v>150</v>
      </c>
      <c r="G104" s="71">
        <v>4</v>
      </c>
      <c r="H104" s="71">
        <v>4.8</v>
      </c>
      <c r="I104" s="71">
        <v>36.4</v>
      </c>
      <c r="J104" s="71">
        <v>185</v>
      </c>
      <c r="K104" s="71" t="s">
        <v>70</v>
      </c>
      <c r="L104" s="73">
        <v>25</v>
      </c>
    </row>
    <row r="105" spans="1:12" ht="14.4">
      <c r="A105" s="25"/>
      <c r="B105" s="16"/>
      <c r="C105" s="11"/>
      <c r="D105" s="64" t="s">
        <v>29</v>
      </c>
      <c r="E105" s="70" t="s">
        <v>66</v>
      </c>
      <c r="F105" s="71">
        <v>100</v>
      </c>
      <c r="G105" s="71">
        <v>18.2</v>
      </c>
      <c r="H105" s="71">
        <v>17.399999999999999</v>
      </c>
      <c r="I105" s="71">
        <v>16.399999999999999</v>
      </c>
      <c r="J105" s="71">
        <v>261</v>
      </c>
      <c r="K105" s="71" t="s">
        <v>124</v>
      </c>
      <c r="L105" s="73">
        <v>25</v>
      </c>
    </row>
    <row r="106" spans="1:12" ht="14.4">
      <c r="A106" s="25"/>
      <c r="B106" s="16"/>
      <c r="C106" s="11"/>
      <c r="D106" s="64" t="s">
        <v>31</v>
      </c>
      <c r="E106" s="70" t="s">
        <v>67</v>
      </c>
      <c r="F106" s="71">
        <v>200</v>
      </c>
      <c r="G106" s="71">
        <v>1</v>
      </c>
      <c r="H106" s="71">
        <v>0.2</v>
      </c>
      <c r="I106" s="71">
        <v>20.2</v>
      </c>
      <c r="J106" s="71">
        <v>76</v>
      </c>
      <c r="K106" s="71" t="s">
        <v>55</v>
      </c>
      <c r="L106" s="73">
        <v>20</v>
      </c>
    </row>
    <row r="107" spans="1:12" ht="14.4">
      <c r="A107" s="25"/>
      <c r="B107" s="16"/>
      <c r="C107" s="11"/>
      <c r="D107" s="64" t="s">
        <v>32</v>
      </c>
      <c r="E107" s="70" t="s">
        <v>50</v>
      </c>
      <c r="F107" s="71">
        <v>60</v>
      </c>
      <c r="G107" s="71">
        <v>4.5999999999999996</v>
      </c>
      <c r="H107" s="71">
        <v>0.5</v>
      </c>
      <c r="I107" s="71">
        <v>29.5</v>
      </c>
      <c r="J107" s="71">
        <v>137</v>
      </c>
      <c r="K107" s="71" t="s">
        <v>55</v>
      </c>
      <c r="L107" s="73">
        <v>5</v>
      </c>
    </row>
    <row r="108" spans="1:12" ht="14.4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4.4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4.4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4.4">
      <c r="A111" s="26"/>
      <c r="B111" s="18"/>
      <c r="C111" s="8"/>
      <c r="D111" s="19" t="s">
        <v>39</v>
      </c>
      <c r="E111" s="9"/>
      <c r="F111" s="21">
        <f>SUM(F102:F110)</f>
        <v>810</v>
      </c>
      <c r="G111" s="21">
        <f t="shared" ref="G111" si="46">SUM(G102:G110)</f>
        <v>36.800000000000004</v>
      </c>
      <c r="H111" s="21">
        <f t="shared" ref="H111" si="47">SUM(H102:H110)</f>
        <v>30.599999999999998</v>
      </c>
      <c r="I111" s="21">
        <f t="shared" ref="I111" si="48">SUM(I102:I110)</f>
        <v>120.2</v>
      </c>
      <c r="J111" s="21">
        <f t="shared" ref="J111:L111" si="49">SUM(J102:J110)</f>
        <v>822</v>
      </c>
      <c r="K111" s="27"/>
      <c r="L111" s="21">
        <f t="shared" si="49"/>
        <v>107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4.4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4.4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4.4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4.4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0">SUM(G112:G115)</f>
        <v>0</v>
      </c>
      <c r="H116" s="21">
        <f t="shared" ref="H116" si="51">SUM(H112:H115)</f>
        <v>0</v>
      </c>
      <c r="I116" s="21">
        <f t="shared" ref="I116" si="52">SUM(I112:I115)</f>
        <v>0</v>
      </c>
      <c r="J116" s="21">
        <f t="shared" ref="J116" si="53">SUM(J112:J115)</f>
        <v>0</v>
      </c>
      <c r="K116" s="27"/>
      <c r="L116" s="21"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4.4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4.4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4.4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4.4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4.4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4.4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4">SUM(G117:G122)</f>
        <v>0</v>
      </c>
      <c r="H123" s="21">
        <f t="shared" ref="H123" si="55">SUM(H117:H122)</f>
        <v>0</v>
      </c>
      <c r="I123" s="21">
        <f t="shared" ref="I123" si="56">SUM(I117:I122)</f>
        <v>0</v>
      </c>
      <c r="J123" s="21">
        <f t="shared" ref="J123:L123" si="57">SUM(J117:J122)</f>
        <v>0</v>
      </c>
      <c r="K123" s="27"/>
      <c r="L123" s="21">
        <f t="shared" si="57"/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4.4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4.4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4.4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4.4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4.4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4.4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8">SUM(G124:G129)</f>
        <v>0</v>
      </c>
      <c r="H130" s="21">
        <f t="shared" ref="H130" si="59">SUM(H124:H129)</f>
        <v>0</v>
      </c>
      <c r="I130" s="21">
        <f t="shared" ref="I130" si="60">SUM(I124:I129)</f>
        <v>0</v>
      </c>
      <c r="J130" s="21">
        <f t="shared" ref="J130:L130" si="61">SUM(J124:J129)</f>
        <v>0</v>
      </c>
      <c r="K130" s="27"/>
      <c r="L130" s="21">
        <f t="shared" si="61"/>
        <v>0</v>
      </c>
    </row>
    <row r="131" spans="1:12" ht="15.75" customHeight="1">
      <c r="A131" s="31">
        <f>A90</f>
        <v>1</v>
      </c>
      <c r="B131" s="32">
        <f>B90</f>
        <v>3</v>
      </c>
      <c r="C131" s="84" t="s">
        <v>4</v>
      </c>
      <c r="D131" s="85"/>
      <c r="E131" s="33"/>
      <c r="F131" s="34">
        <f>F97+F101+F111+F116+F123+F130</f>
        <v>810</v>
      </c>
      <c r="G131" s="34">
        <f t="shared" ref="G131" si="62">G97+G101+G111+G116+G123+G130</f>
        <v>36.800000000000004</v>
      </c>
      <c r="H131" s="34">
        <f t="shared" ref="H131" si="63">H97+H101+H111+H116+H123+H130</f>
        <v>30.599999999999998</v>
      </c>
      <c r="I131" s="34">
        <f t="shared" ref="I131" si="64">I97+I101+I111+I116+I123+I130</f>
        <v>120.2</v>
      </c>
      <c r="J131" s="34">
        <f t="shared" ref="J131" si="65">J97+J101+J111+J116+J123+J130</f>
        <v>822</v>
      </c>
      <c r="K131" s="35"/>
      <c r="L131" s="34">
        <f t="shared" ref="L131" si="66">L97+L101+L111+L116+L123+L130</f>
        <v>107</v>
      </c>
    </row>
    <row r="132" spans="1:12" ht="14.4">
      <c r="A132" s="22">
        <v>1</v>
      </c>
      <c r="B132" s="23">
        <v>4</v>
      </c>
      <c r="C132" s="24" t="s">
        <v>20</v>
      </c>
      <c r="D132" s="5" t="s">
        <v>21</v>
      </c>
      <c r="E132" s="44"/>
      <c r="F132" s="45"/>
      <c r="G132" s="45"/>
      <c r="H132" s="45"/>
      <c r="I132" s="45"/>
      <c r="J132" s="45"/>
      <c r="K132" s="46"/>
      <c r="L132" s="45"/>
    </row>
    <row r="133" spans="1:12" ht="14.4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4.4">
      <c r="A134" s="25"/>
      <c r="B134" s="16"/>
      <c r="C134" s="11"/>
      <c r="D134" s="7" t="s">
        <v>22</v>
      </c>
      <c r="E134" s="47"/>
      <c r="F134" s="48"/>
      <c r="G134" s="48"/>
      <c r="H134" s="48"/>
      <c r="I134" s="48"/>
      <c r="J134" s="48"/>
      <c r="K134" s="49"/>
      <c r="L134" s="48"/>
    </row>
    <row r="135" spans="1:12" ht="14.4">
      <c r="A135" s="25"/>
      <c r="B135" s="16"/>
      <c r="C135" s="11"/>
      <c r="D135" s="7" t="s">
        <v>23</v>
      </c>
      <c r="E135" s="47"/>
      <c r="F135" s="48"/>
      <c r="G135" s="48"/>
      <c r="H135" s="48"/>
      <c r="I135" s="48"/>
      <c r="J135" s="48"/>
      <c r="K135" s="49"/>
      <c r="L135" s="48"/>
    </row>
    <row r="136" spans="1:12" ht="14.4">
      <c r="A136" s="25"/>
      <c r="B136" s="16"/>
      <c r="C136" s="11"/>
      <c r="D136" s="7" t="s">
        <v>24</v>
      </c>
      <c r="E136" s="47"/>
      <c r="F136" s="48"/>
      <c r="G136" s="48"/>
      <c r="H136" s="48"/>
      <c r="I136" s="48"/>
      <c r="J136" s="48"/>
      <c r="K136" s="49"/>
      <c r="L136" s="48"/>
    </row>
    <row r="137" spans="1:12" ht="14.4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4.4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67">SUM(G132:G138)</f>
        <v>0</v>
      </c>
      <c r="H139" s="21">
        <f t="shared" ref="H139" si="68">SUM(H132:H138)</f>
        <v>0</v>
      </c>
      <c r="I139" s="21">
        <f t="shared" ref="I139" si="69">SUM(I132:I138)</f>
        <v>0</v>
      </c>
      <c r="J139" s="21">
        <f t="shared" ref="J139" si="70">SUM(J132:J138)</f>
        <v>0</v>
      </c>
      <c r="K139" s="27"/>
      <c r="L139" s="21">
        <f t="shared" ref="L139:L181" si="71">SUM(L132:L138)</f>
        <v>0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4.4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4.4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4.4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2">SUM(G140:G142)</f>
        <v>0</v>
      </c>
      <c r="H143" s="21">
        <f t="shared" ref="H143" si="73">SUM(H140:H142)</f>
        <v>0</v>
      </c>
      <c r="I143" s="21">
        <f t="shared" ref="I143" si="74">SUM(I140:I142)</f>
        <v>0</v>
      </c>
      <c r="J143" s="21">
        <f t="shared" ref="J143:L143" si="75">SUM(J140:J142)</f>
        <v>0</v>
      </c>
      <c r="K143" s="27"/>
      <c r="L143" s="21">
        <f t="shared" si="75"/>
        <v>0</v>
      </c>
    </row>
    <row r="144" spans="1:12" ht="14.4">
      <c r="A144" s="28">
        <f>A132</f>
        <v>1</v>
      </c>
      <c r="B144" s="14">
        <f>B132</f>
        <v>4</v>
      </c>
      <c r="C144" s="10" t="s">
        <v>26</v>
      </c>
      <c r="D144" s="64" t="s">
        <v>28</v>
      </c>
      <c r="E144" s="70" t="s">
        <v>72</v>
      </c>
      <c r="F144" s="71">
        <v>200</v>
      </c>
      <c r="G144" s="71">
        <v>5.0999999999999996</v>
      </c>
      <c r="H144" s="71">
        <v>5.8</v>
      </c>
      <c r="I144" s="71">
        <v>10.8</v>
      </c>
      <c r="J144" s="71">
        <v>115.6</v>
      </c>
      <c r="K144" s="70" t="s">
        <v>78</v>
      </c>
      <c r="L144" s="73">
        <v>25</v>
      </c>
    </row>
    <row r="145" spans="1:12" ht="14.4">
      <c r="A145" s="25"/>
      <c r="B145" s="16"/>
      <c r="C145" s="11"/>
      <c r="D145" s="64" t="s">
        <v>29</v>
      </c>
      <c r="E145" s="70" t="s">
        <v>73</v>
      </c>
      <c r="F145" s="71">
        <v>120</v>
      </c>
      <c r="G145" s="71">
        <v>29.7</v>
      </c>
      <c r="H145" s="71">
        <v>10.7</v>
      </c>
      <c r="I145" s="71">
        <v>21.6</v>
      </c>
      <c r="J145" s="71">
        <v>301.3</v>
      </c>
      <c r="K145" s="70" t="s">
        <v>125</v>
      </c>
      <c r="L145" s="73">
        <v>25</v>
      </c>
    </row>
    <row r="146" spans="1:12" ht="14.4">
      <c r="A146" s="25"/>
      <c r="B146" s="16"/>
      <c r="C146" s="11"/>
      <c r="D146" s="64" t="s">
        <v>31</v>
      </c>
      <c r="E146" s="70" t="s">
        <v>49</v>
      </c>
      <c r="F146" s="71">
        <v>200</v>
      </c>
      <c r="G146" s="71">
        <v>4.7</v>
      </c>
      <c r="H146" s="71">
        <v>3.5</v>
      </c>
      <c r="I146" s="71">
        <v>12.5</v>
      </c>
      <c r="J146" s="71">
        <v>100.4</v>
      </c>
      <c r="K146" s="70" t="s">
        <v>54</v>
      </c>
      <c r="L146" s="73">
        <v>17</v>
      </c>
    </row>
    <row r="147" spans="1:12" ht="14.4">
      <c r="A147" s="25"/>
      <c r="B147" s="16"/>
      <c r="C147" s="11"/>
      <c r="D147" s="64" t="s">
        <v>31</v>
      </c>
      <c r="E147" s="70" t="s">
        <v>74</v>
      </c>
      <c r="F147" s="71">
        <v>200</v>
      </c>
      <c r="G147" s="71">
        <v>5.8</v>
      </c>
      <c r="H147" s="71">
        <v>5</v>
      </c>
      <c r="I147" s="71">
        <v>8.1999999999999993</v>
      </c>
      <c r="J147" s="71">
        <v>101</v>
      </c>
      <c r="K147" s="70" t="s">
        <v>55</v>
      </c>
      <c r="L147" s="73">
        <v>20</v>
      </c>
    </row>
    <row r="148" spans="1:12" ht="14.4">
      <c r="A148" s="25"/>
      <c r="B148" s="16"/>
      <c r="C148" s="11"/>
      <c r="D148" s="64" t="s">
        <v>24</v>
      </c>
      <c r="E148" s="70" t="s">
        <v>75</v>
      </c>
      <c r="F148" s="71">
        <v>100</v>
      </c>
      <c r="G148" s="71">
        <v>0.4</v>
      </c>
      <c r="H148" s="71">
        <v>0.4</v>
      </c>
      <c r="I148" s="71">
        <v>9.8000000000000007</v>
      </c>
      <c r="J148" s="71">
        <v>44.4</v>
      </c>
      <c r="K148" s="70" t="s">
        <v>55</v>
      </c>
      <c r="L148" s="73">
        <v>15</v>
      </c>
    </row>
    <row r="149" spans="1:12" ht="14.4">
      <c r="A149" s="25"/>
      <c r="B149" s="16"/>
      <c r="C149" s="11"/>
      <c r="D149" s="64" t="s">
        <v>32</v>
      </c>
      <c r="E149" s="70" t="s">
        <v>76</v>
      </c>
      <c r="F149" s="71">
        <v>60</v>
      </c>
      <c r="G149" s="71">
        <v>4</v>
      </c>
      <c r="H149" s="71">
        <v>0.7</v>
      </c>
      <c r="I149" s="71">
        <v>23.8</v>
      </c>
      <c r="J149" s="71">
        <v>117.4</v>
      </c>
      <c r="K149" s="70" t="s">
        <v>55</v>
      </c>
      <c r="L149" s="73">
        <v>5</v>
      </c>
    </row>
    <row r="150" spans="1:12" ht="14.4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4.4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4.4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4.4">
      <c r="A153" s="26"/>
      <c r="B153" s="18"/>
      <c r="C153" s="8"/>
      <c r="D153" s="19" t="s">
        <v>39</v>
      </c>
      <c r="E153" s="9"/>
      <c r="F153" s="21">
        <f>SUM(F144:F152)</f>
        <v>880</v>
      </c>
      <c r="G153" s="21">
        <f t="shared" ref="G153" si="76">SUM(G144:G152)</f>
        <v>49.699999999999996</v>
      </c>
      <c r="H153" s="21">
        <f t="shared" ref="H153" si="77">SUM(H144:H152)</f>
        <v>26.099999999999998</v>
      </c>
      <c r="I153" s="21">
        <f t="shared" ref="I153" si="78">SUM(I144:I152)</f>
        <v>86.7</v>
      </c>
      <c r="J153" s="21">
        <f t="shared" ref="J153:L153" si="79">SUM(J144:J152)</f>
        <v>780.09999999999991</v>
      </c>
      <c r="K153" s="27"/>
      <c r="L153" s="21">
        <f t="shared" si="79"/>
        <v>107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4.4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4.4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4.4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4.4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0">SUM(G154:G157)</f>
        <v>0</v>
      </c>
      <c r="H158" s="21">
        <f t="shared" ref="H158" si="81">SUM(H154:H157)</f>
        <v>0</v>
      </c>
      <c r="I158" s="21">
        <f t="shared" ref="I158" si="82">SUM(I154:I157)</f>
        <v>0</v>
      </c>
      <c r="J158" s="21">
        <f t="shared" ref="J158" si="83">SUM(J154:J157)</f>
        <v>0</v>
      </c>
      <c r="K158" s="27"/>
      <c r="L158" s="21"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4.4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4.4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4.4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4.4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4.4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4.4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4">SUM(G159:G164)</f>
        <v>0</v>
      </c>
      <c r="H165" s="21">
        <f t="shared" ref="H165" si="85">SUM(H159:H164)</f>
        <v>0</v>
      </c>
      <c r="I165" s="21">
        <f t="shared" ref="I165" si="86">SUM(I159:I164)</f>
        <v>0</v>
      </c>
      <c r="J165" s="21">
        <f t="shared" ref="J165:L165" si="87">SUM(J159:J164)</f>
        <v>0</v>
      </c>
      <c r="K165" s="27"/>
      <c r="L165" s="21">
        <f t="shared" si="87"/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4.4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4.4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4.4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4.4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4.4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4.4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8">SUM(G166:G171)</f>
        <v>0</v>
      </c>
      <c r="H172" s="21">
        <f t="shared" ref="H172" si="89">SUM(H166:H171)</f>
        <v>0</v>
      </c>
      <c r="I172" s="21">
        <f t="shared" ref="I172" si="90">SUM(I166:I171)</f>
        <v>0</v>
      </c>
      <c r="J172" s="21">
        <f t="shared" ref="J172:L172" si="91">SUM(J166:J171)</f>
        <v>0</v>
      </c>
      <c r="K172" s="27"/>
      <c r="L172" s="21">
        <f t="shared" si="91"/>
        <v>0</v>
      </c>
    </row>
    <row r="173" spans="1:12" ht="15.75" customHeight="1">
      <c r="A173" s="31">
        <f>A132</f>
        <v>1</v>
      </c>
      <c r="B173" s="32">
        <f>B132</f>
        <v>4</v>
      </c>
      <c r="C173" s="84" t="s">
        <v>4</v>
      </c>
      <c r="D173" s="85"/>
      <c r="E173" s="33"/>
      <c r="F173" s="34">
        <f>F139+F143+F153+F158+F165+F172</f>
        <v>880</v>
      </c>
      <c r="G173" s="34">
        <f t="shared" ref="G173" si="92">G139+G143+G153+G158+G165+G172</f>
        <v>49.699999999999996</v>
      </c>
      <c r="H173" s="34">
        <f t="shared" ref="H173" si="93">H139+H143+H153+H158+H165+H172</f>
        <v>26.099999999999998</v>
      </c>
      <c r="I173" s="34">
        <f t="shared" ref="I173" si="94">I139+I143+I153+I158+I165+I172</f>
        <v>86.7</v>
      </c>
      <c r="J173" s="34">
        <f t="shared" ref="J173" si="95">J139+J143+J153+J158+J165+J172</f>
        <v>780.09999999999991</v>
      </c>
      <c r="K173" s="35"/>
      <c r="L173" s="34">
        <f t="shared" ref="L173" si="96">L139+L143+L153+L158+L165+L172</f>
        <v>107</v>
      </c>
    </row>
    <row r="174" spans="1:12" ht="14.4">
      <c r="A174" s="22">
        <v>1</v>
      </c>
      <c r="B174" s="23">
        <v>5</v>
      </c>
      <c r="C174" s="24" t="s">
        <v>20</v>
      </c>
      <c r="D174" s="5" t="s">
        <v>21</v>
      </c>
      <c r="E174" s="44"/>
      <c r="F174" s="45"/>
      <c r="G174" s="45"/>
      <c r="H174" s="45"/>
      <c r="I174" s="45"/>
      <c r="J174" s="45"/>
      <c r="K174" s="46"/>
      <c r="L174" s="45"/>
    </row>
    <row r="175" spans="1:12" ht="14.4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4.4">
      <c r="A176" s="25"/>
      <c r="B176" s="16"/>
      <c r="C176" s="11"/>
      <c r="D176" s="7" t="s">
        <v>22</v>
      </c>
      <c r="E176" s="47"/>
      <c r="F176" s="48"/>
      <c r="G176" s="48"/>
      <c r="H176" s="48"/>
      <c r="I176" s="48"/>
      <c r="J176" s="48"/>
      <c r="K176" s="49"/>
      <c r="L176" s="48"/>
    </row>
    <row r="177" spans="1:12" ht="14.4">
      <c r="A177" s="25"/>
      <c r="B177" s="16"/>
      <c r="C177" s="11"/>
      <c r="D177" s="7" t="s">
        <v>23</v>
      </c>
      <c r="E177" s="47"/>
      <c r="F177" s="48"/>
      <c r="G177" s="48"/>
      <c r="H177" s="48"/>
      <c r="I177" s="48"/>
      <c r="J177" s="48"/>
      <c r="K177" s="49"/>
      <c r="L177" s="48"/>
    </row>
    <row r="178" spans="1:12" ht="14.4">
      <c r="A178" s="25"/>
      <c r="B178" s="16"/>
      <c r="C178" s="11"/>
      <c r="D178" s="7" t="s">
        <v>24</v>
      </c>
      <c r="E178" s="47"/>
      <c r="F178" s="48"/>
      <c r="G178" s="48"/>
      <c r="H178" s="48"/>
      <c r="I178" s="48"/>
      <c r="J178" s="48"/>
      <c r="K178" s="49"/>
      <c r="L178" s="48"/>
    </row>
    <row r="179" spans="1:12" ht="14.4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4.4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4.4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97">SUM(G174:G180)</f>
        <v>0</v>
      </c>
      <c r="H181" s="21">
        <f t="shared" ref="H181" si="98">SUM(H174:H180)</f>
        <v>0</v>
      </c>
      <c r="I181" s="21">
        <f t="shared" ref="I181" si="99">SUM(I174:I180)</f>
        <v>0</v>
      </c>
      <c r="J181" s="21">
        <f t="shared" ref="J181" si="100">SUM(J174:J180)</f>
        <v>0</v>
      </c>
      <c r="K181" s="27"/>
      <c r="L181" s="21">
        <f t="shared" si="71"/>
        <v>0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4.4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4.4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4.4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1">SUM(G182:G184)</f>
        <v>0</v>
      </c>
      <c r="H185" s="21">
        <f t="shared" ref="H185" si="102">SUM(H182:H184)</f>
        <v>0</v>
      </c>
      <c r="I185" s="21">
        <f t="shared" ref="I185" si="103">SUM(I182:I184)</f>
        <v>0</v>
      </c>
      <c r="J185" s="21">
        <f t="shared" ref="J185:L185" si="104">SUM(J182:J184)</f>
        <v>0</v>
      </c>
      <c r="K185" s="27"/>
      <c r="L185" s="21">
        <f t="shared" si="104"/>
        <v>0</v>
      </c>
    </row>
    <row r="186" spans="1:12" ht="14.4">
      <c r="A186" s="28">
        <f>A174</f>
        <v>1</v>
      </c>
      <c r="B186" s="14">
        <f>B174</f>
        <v>5</v>
      </c>
      <c r="C186" s="10" t="s">
        <v>26</v>
      </c>
      <c r="D186" s="74" t="s">
        <v>28</v>
      </c>
      <c r="E186" s="70" t="s">
        <v>80</v>
      </c>
      <c r="F186" s="71">
        <v>200</v>
      </c>
      <c r="G186" s="71">
        <v>6.5</v>
      </c>
      <c r="H186" s="71">
        <v>2.8</v>
      </c>
      <c r="I186" s="71">
        <v>14.9</v>
      </c>
      <c r="J186" s="71">
        <v>110.9</v>
      </c>
      <c r="K186" s="71" t="s">
        <v>84</v>
      </c>
      <c r="L186" s="73">
        <v>25</v>
      </c>
    </row>
    <row r="187" spans="1:12" ht="14.4">
      <c r="A187" s="25"/>
      <c r="B187" s="16"/>
      <c r="C187" s="11"/>
      <c r="D187" s="74" t="s">
        <v>30</v>
      </c>
      <c r="E187" s="70" t="s">
        <v>82</v>
      </c>
      <c r="F187" s="71">
        <v>200</v>
      </c>
      <c r="G187" s="71">
        <v>8.5</v>
      </c>
      <c r="H187" s="71">
        <v>8.6</v>
      </c>
      <c r="I187" s="71">
        <v>47.3</v>
      </c>
      <c r="J187" s="71">
        <v>275</v>
      </c>
      <c r="K187" s="71" t="s">
        <v>86</v>
      </c>
      <c r="L187" s="73">
        <v>25</v>
      </c>
    </row>
    <row r="188" spans="1:12" ht="14.4">
      <c r="A188" s="25"/>
      <c r="B188" s="16"/>
      <c r="C188" s="11"/>
      <c r="D188" s="74" t="s">
        <v>29</v>
      </c>
      <c r="E188" s="70" t="s">
        <v>81</v>
      </c>
      <c r="F188" s="71">
        <v>100</v>
      </c>
      <c r="G188" s="71">
        <v>19</v>
      </c>
      <c r="H188" s="71">
        <v>22</v>
      </c>
      <c r="I188" s="71">
        <v>5.5</v>
      </c>
      <c r="J188" s="71">
        <v>276</v>
      </c>
      <c r="K188" s="71" t="s">
        <v>85</v>
      </c>
      <c r="L188" s="73">
        <v>25</v>
      </c>
    </row>
    <row r="189" spans="1:12" ht="14.4">
      <c r="A189" s="25"/>
      <c r="B189" s="16"/>
      <c r="C189" s="11"/>
      <c r="D189" s="74" t="s">
        <v>31</v>
      </c>
      <c r="E189" s="70" t="s">
        <v>83</v>
      </c>
      <c r="F189" s="71">
        <v>200</v>
      </c>
      <c r="G189" s="71">
        <v>0.2</v>
      </c>
      <c r="H189" s="71">
        <v>0</v>
      </c>
      <c r="I189" s="71">
        <v>6.4</v>
      </c>
      <c r="J189" s="71">
        <v>22</v>
      </c>
      <c r="K189" s="71" t="s">
        <v>87</v>
      </c>
      <c r="L189" s="73">
        <v>20</v>
      </c>
    </row>
    <row r="190" spans="1:12" ht="14.4">
      <c r="A190" s="25"/>
      <c r="B190" s="16"/>
      <c r="C190" s="11"/>
      <c r="D190" s="74" t="s">
        <v>32</v>
      </c>
      <c r="E190" s="70" t="s">
        <v>50</v>
      </c>
      <c r="F190" s="71">
        <v>60</v>
      </c>
      <c r="G190" s="71">
        <v>4.5999999999999996</v>
      </c>
      <c r="H190" s="71">
        <v>0.5</v>
      </c>
      <c r="I190" s="71">
        <v>29.5</v>
      </c>
      <c r="J190" s="71">
        <v>137</v>
      </c>
      <c r="K190" s="71" t="s">
        <v>55</v>
      </c>
      <c r="L190" s="73">
        <v>12</v>
      </c>
    </row>
    <row r="191" spans="1:12" ht="14.4">
      <c r="A191" s="25"/>
      <c r="B191" s="16"/>
      <c r="C191" s="11"/>
      <c r="D191" s="64"/>
      <c r="E191" s="47"/>
      <c r="F191" s="48"/>
      <c r="G191" s="48"/>
      <c r="H191" s="48"/>
      <c r="I191" s="48"/>
      <c r="J191" s="48"/>
      <c r="K191" s="70"/>
      <c r="L191" s="48"/>
    </row>
    <row r="192" spans="1:12" ht="14.4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4.4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4.4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4.4">
      <c r="A195" s="26"/>
      <c r="B195" s="18"/>
      <c r="C195" s="8"/>
      <c r="D195" s="19" t="s">
        <v>39</v>
      </c>
      <c r="E195" s="9"/>
      <c r="F195" s="21">
        <f>SUM(F186:F194)</f>
        <v>760</v>
      </c>
      <c r="G195" s="21">
        <f t="shared" ref="G195" si="105">SUM(G186:G194)</f>
        <v>38.800000000000004</v>
      </c>
      <c r="H195" s="21">
        <f t="shared" ref="H195" si="106">SUM(H186:H194)</f>
        <v>33.9</v>
      </c>
      <c r="I195" s="21">
        <f t="shared" ref="I195" si="107">SUM(I186:I194)</f>
        <v>103.6</v>
      </c>
      <c r="J195" s="21">
        <f t="shared" ref="J195:L195" si="108">SUM(J186:J194)</f>
        <v>820.9</v>
      </c>
      <c r="K195" s="27"/>
      <c r="L195" s="21">
        <f t="shared" si="108"/>
        <v>107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4.4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4.4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4.4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4.4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09">SUM(G196:G199)</f>
        <v>0</v>
      </c>
      <c r="H200" s="21">
        <f t="shared" ref="H200" si="110">SUM(H196:H199)</f>
        <v>0</v>
      </c>
      <c r="I200" s="21">
        <f t="shared" ref="I200" si="111">SUM(I196:I199)</f>
        <v>0</v>
      </c>
      <c r="J200" s="21">
        <f t="shared" ref="J200" si="112">SUM(J196:J199)</f>
        <v>0</v>
      </c>
      <c r="K200" s="27"/>
      <c r="L200" s="21"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4.4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4.4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4.4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4.4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4.4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4.4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3">SUM(G201:G206)</f>
        <v>0</v>
      </c>
      <c r="H207" s="21">
        <f t="shared" ref="H207" si="114">SUM(H201:H206)</f>
        <v>0</v>
      </c>
      <c r="I207" s="21">
        <f t="shared" ref="I207" si="115">SUM(I201:I206)</f>
        <v>0</v>
      </c>
      <c r="J207" s="21">
        <f t="shared" ref="J207:L207" si="116">SUM(J201:J206)</f>
        <v>0</v>
      </c>
      <c r="K207" s="27"/>
      <c r="L207" s="21">
        <f t="shared" si="116"/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4.4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4.4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4.4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4.4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4.4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4.4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7">SUM(G208:G213)</f>
        <v>0</v>
      </c>
      <c r="H214" s="21">
        <f t="shared" ref="H214" si="118">SUM(H208:H213)</f>
        <v>0</v>
      </c>
      <c r="I214" s="21">
        <f t="shared" ref="I214" si="119">SUM(I208:I213)</f>
        <v>0</v>
      </c>
      <c r="J214" s="21">
        <f t="shared" ref="J214:L214" si="120">SUM(J208:J213)</f>
        <v>0</v>
      </c>
      <c r="K214" s="27"/>
      <c r="L214" s="21">
        <f t="shared" si="120"/>
        <v>0</v>
      </c>
    </row>
    <row r="215" spans="1:12" ht="15.75" customHeight="1">
      <c r="A215" s="31">
        <f>A174</f>
        <v>1</v>
      </c>
      <c r="B215" s="32">
        <f>B174</f>
        <v>5</v>
      </c>
      <c r="C215" s="84" t="s">
        <v>4</v>
      </c>
      <c r="D215" s="85"/>
      <c r="E215" s="33"/>
      <c r="F215" s="34">
        <f>F181+F185+F195+F200+F207+F214</f>
        <v>760</v>
      </c>
      <c r="G215" s="34">
        <f t="shared" ref="G215" si="121">G181+G185+G195+G200+G207+G214</f>
        <v>38.800000000000004</v>
      </c>
      <c r="H215" s="34">
        <f t="shared" ref="H215" si="122">H181+H185+H195+H200+H207+H214</f>
        <v>33.9</v>
      </c>
      <c r="I215" s="34">
        <f t="shared" ref="I215" si="123">I181+I185+I195+I200+I207+I214</f>
        <v>103.6</v>
      </c>
      <c r="J215" s="34">
        <f t="shared" ref="J215" si="124">J181+J185+J195+J200+J207+J214</f>
        <v>820.9</v>
      </c>
      <c r="K215" s="35"/>
      <c r="L215" s="34">
        <f t="shared" ref="L215" si="125">L181+L185+L195+L200+L207+L214</f>
        <v>107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44"/>
      <c r="F216" s="45"/>
      <c r="G216" s="45"/>
      <c r="H216" s="45"/>
      <c r="I216" s="45"/>
      <c r="J216" s="45"/>
      <c r="K216" s="46"/>
      <c r="L216" s="45"/>
    </row>
    <row r="217" spans="1:12" ht="14.4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4.4">
      <c r="A218" s="25"/>
      <c r="B218" s="16"/>
      <c r="C218" s="11"/>
      <c r="D218" s="7" t="s">
        <v>22</v>
      </c>
      <c r="E218" s="47"/>
      <c r="F218" s="48"/>
      <c r="G218" s="48"/>
      <c r="H218" s="48"/>
      <c r="I218" s="48"/>
      <c r="J218" s="48"/>
      <c r="K218" s="49"/>
      <c r="L218" s="48"/>
    </row>
    <row r="219" spans="1:12" ht="14.4">
      <c r="A219" s="25"/>
      <c r="B219" s="16"/>
      <c r="C219" s="11"/>
      <c r="D219" s="7" t="s">
        <v>23</v>
      </c>
      <c r="E219" s="47"/>
      <c r="F219" s="48"/>
      <c r="G219" s="48"/>
      <c r="H219" s="48"/>
      <c r="I219" s="48"/>
      <c r="J219" s="48"/>
      <c r="K219" s="49"/>
      <c r="L219" s="48"/>
    </row>
    <row r="220" spans="1:12" ht="14.4">
      <c r="A220" s="25"/>
      <c r="B220" s="16"/>
      <c r="C220" s="11"/>
      <c r="D220" s="7" t="s">
        <v>24</v>
      </c>
      <c r="E220" s="47"/>
      <c r="F220" s="48"/>
      <c r="G220" s="48"/>
      <c r="H220" s="48"/>
      <c r="I220" s="48"/>
      <c r="J220" s="48"/>
      <c r="K220" s="49"/>
      <c r="L220" s="48"/>
    </row>
    <row r="221" spans="1:12" ht="14.4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4.4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6">SUM(G216:G222)</f>
        <v>0</v>
      </c>
      <c r="H223" s="21">
        <f t="shared" ref="H223" si="127">SUM(H216:H222)</f>
        <v>0</v>
      </c>
      <c r="I223" s="21">
        <f t="shared" ref="I223" si="128">SUM(I216:I222)</f>
        <v>0</v>
      </c>
      <c r="J223" s="21">
        <f t="shared" ref="J223" si="129">SUM(J216:J222)</f>
        <v>0</v>
      </c>
      <c r="K223" s="27"/>
      <c r="L223" s="21">
        <f t="shared" ref="L223:L265" si="130">SUM(L216:L222)</f>
        <v>0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4.4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4.4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thickBot="1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1">SUM(G224:G226)</f>
        <v>0</v>
      </c>
      <c r="H227" s="21">
        <f t="shared" ref="H227" si="132">SUM(H224:H226)</f>
        <v>0</v>
      </c>
      <c r="I227" s="21">
        <f t="shared" ref="I227" si="133">SUM(I224:I226)</f>
        <v>0</v>
      </c>
      <c r="J227" s="21">
        <f t="shared" ref="J227:L227" si="134">SUM(J224:J226)</f>
        <v>0</v>
      </c>
      <c r="K227" s="27"/>
      <c r="L227" s="21">
        <f t="shared" si="134"/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64" t="s">
        <v>27</v>
      </c>
      <c r="E228" s="70" t="s">
        <v>97</v>
      </c>
      <c r="F228" s="71">
        <v>100</v>
      </c>
      <c r="G228" s="71">
        <v>0.8</v>
      </c>
      <c r="H228" s="71">
        <v>0.1</v>
      </c>
      <c r="I228" s="71">
        <v>2.5</v>
      </c>
      <c r="J228" s="71">
        <v>17</v>
      </c>
      <c r="K228" s="71" t="s">
        <v>102</v>
      </c>
      <c r="L228" s="72">
        <v>20</v>
      </c>
    </row>
    <row r="229" spans="1:12" ht="14.4">
      <c r="A229" s="25"/>
      <c r="B229" s="16"/>
      <c r="C229" s="11"/>
      <c r="D229" s="64" t="s">
        <v>28</v>
      </c>
      <c r="E229" s="70" t="s">
        <v>128</v>
      </c>
      <c r="F229" s="71">
        <v>200</v>
      </c>
      <c r="G229" s="71">
        <v>5</v>
      </c>
      <c r="H229" s="71">
        <v>5.9</v>
      </c>
      <c r="I229" s="71">
        <v>24</v>
      </c>
      <c r="J229" s="71">
        <v>168.9</v>
      </c>
      <c r="K229" s="71" t="s">
        <v>126</v>
      </c>
      <c r="L229" s="73">
        <v>25</v>
      </c>
    </row>
    <row r="230" spans="1:12" ht="14.4">
      <c r="A230" s="25"/>
      <c r="B230" s="16"/>
      <c r="C230" s="11"/>
      <c r="D230" s="64" t="s">
        <v>115</v>
      </c>
      <c r="E230" s="70" t="s">
        <v>88</v>
      </c>
      <c r="F230" s="71">
        <v>200</v>
      </c>
      <c r="G230" s="71">
        <v>20.100000000000001</v>
      </c>
      <c r="H230" s="71">
        <v>18.8</v>
      </c>
      <c r="I230" s="71">
        <v>17.2</v>
      </c>
      <c r="J230" s="71">
        <v>317.89999999999998</v>
      </c>
      <c r="K230" s="71" t="s">
        <v>127</v>
      </c>
      <c r="L230" s="73">
        <v>30</v>
      </c>
    </row>
    <row r="231" spans="1:12" ht="14.4">
      <c r="A231" s="25"/>
      <c r="B231" s="16"/>
      <c r="C231" s="11"/>
      <c r="D231" s="64" t="s">
        <v>31</v>
      </c>
      <c r="E231" s="70" t="s">
        <v>89</v>
      </c>
      <c r="F231" s="71">
        <v>200</v>
      </c>
      <c r="G231" s="71">
        <v>0.5</v>
      </c>
      <c r="H231" s="71">
        <v>0</v>
      </c>
      <c r="I231" s="71">
        <v>19.8</v>
      </c>
      <c r="J231" s="71">
        <v>81</v>
      </c>
      <c r="K231" s="71" t="s">
        <v>91</v>
      </c>
      <c r="L231" s="73">
        <v>20</v>
      </c>
    </row>
    <row r="232" spans="1:12" ht="14.4">
      <c r="A232" s="25"/>
      <c r="B232" s="16"/>
      <c r="C232" s="11"/>
      <c r="D232" s="64" t="s">
        <v>32</v>
      </c>
      <c r="E232" s="70" t="s">
        <v>50</v>
      </c>
      <c r="F232" s="71">
        <v>60</v>
      </c>
      <c r="G232" s="71">
        <v>4.5999999999999996</v>
      </c>
      <c r="H232" s="71">
        <v>0.5</v>
      </c>
      <c r="I232" s="71">
        <v>29.5</v>
      </c>
      <c r="J232" s="71">
        <v>140.6</v>
      </c>
      <c r="K232" s="71" t="s">
        <v>55</v>
      </c>
      <c r="L232" s="73">
        <v>12</v>
      </c>
    </row>
    <row r="233" spans="1:12" ht="14.4">
      <c r="A233" s="25"/>
      <c r="B233" s="16"/>
      <c r="C233" s="11"/>
      <c r="D233" s="64"/>
      <c r="E233" s="47"/>
      <c r="F233" s="48"/>
      <c r="G233" s="48"/>
      <c r="H233" s="48"/>
      <c r="I233" s="48"/>
      <c r="J233" s="48"/>
      <c r="K233" s="49"/>
      <c r="L233" s="48"/>
    </row>
    <row r="234" spans="1:12" ht="14.4">
      <c r="A234" s="25"/>
      <c r="B234" s="16"/>
      <c r="C234" s="11"/>
      <c r="D234" s="7"/>
      <c r="E234" s="47"/>
      <c r="F234" s="48"/>
      <c r="G234" s="48"/>
      <c r="H234" s="48"/>
      <c r="I234" s="48"/>
      <c r="J234" s="48"/>
      <c r="K234" s="49"/>
      <c r="L234" s="48"/>
    </row>
    <row r="235" spans="1:12" ht="14.4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4.4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760</v>
      </c>
      <c r="G237" s="21">
        <f t="shared" ref="G237" si="135">SUM(G228:G236)</f>
        <v>31</v>
      </c>
      <c r="H237" s="21">
        <f t="shared" ref="H237" si="136">SUM(H228:H236)</f>
        <v>25.3</v>
      </c>
      <c r="I237" s="21">
        <f t="shared" ref="I237" si="137">SUM(I228:I236)</f>
        <v>93</v>
      </c>
      <c r="J237" s="21">
        <f t="shared" ref="J237:L237" si="138">SUM(J228:J236)</f>
        <v>725.4</v>
      </c>
      <c r="K237" s="27"/>
      <c r="L237" s="21">
        <f t="shared" si="138"/>
        <v>107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4.4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4.4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4.4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9">SUM(G238:G241)</f>
        <v>0</v>
      </c>
      <c r="H242" s="21">
        <f t="shared" ref="H242" si="140">SUM(H238:H241)</f>
        <v>0</v>
      </c>
      <c r="I242" s="21">
        <f t="shared" ref="I242" si="141">SUM(I238:I241)</f>
        <v>0</v>
      </c>
      <c r="J242" s="21">
        <f t="shared" ref="J242" si="142">SUM(J238:J241)</f>
        <v>0</v>
      </c>
      <c r="K242" s="27"/>
      <c r="L242" s="21"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4.4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4.4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4.4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4.4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4.4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3">SUM(G243:G248)</f>
        <v>0</v>
      </c>
      <c r="H249" s="21">
        <f t="shared" ref="H249" si="144">SUM(H243:H248)</f>
        <v>0</v>
      </c>
      <c r="I249" s="21">
        <f t="shared" ref="I249" si="145">SUM(I243:I248)</f>
        <v>0</v>
      </c>
      <c r="J249" s="21">
        <f t="shared" ref="J249:L249" si="146">SUM(J243:J248)</f>
        <v>0</v>
      </c>
      <c r="K249" s="27"/>
      <c r="L249" s="21">
        <f t="shared" si="146"/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4.4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4.4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4.4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4.4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4.4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7">SUM(G250:G255)</f>
        <v>0</v>
      </c>
      <c r="H256" s="21">
        <f t="shared" ref="H256" si="148">SUM(H250:H255)</f>
        <v>0</v>
      </c>
      <c r="I256" s="21">
        <f t="shared" ref="I256" si="149">SUM(I250:I255)</f>
        <v>0</v>
      </c>
      <c r="J256" s="21">
        <f t="shared" ref="J256:L256" si="150">SUM(J250:J255)</f>
        <v>0</v>
      </c>
      <c r="K256" s="27"/>
      <c r="L256" s="21">
        <f t="shared" si="150"/>
        <v>0</v>
      </c>
    </row>
    <row r="257" spans="1:12" ht="15.75" customHeight="1">
      <c r="A257" s="31">
        <f>A216</f>
        <v>1</v>
      </c>
      <c r="B257" s="32">
        <f>B216</f>
        <v>6</v>
      </c>
      <c r="C257" s="84" t="s">
        <v>4</v>
      </c>
      <c r="D257" s="85"/>
      <c r="E257" s="33"/>
      <c r="F257" s="34">
        <f>F223+F227+F237+F242+F249+F256</f>
        <v>760</v>
      </c>
      <c r="G257" s="34">
        <f t="shared" ref="G257" si="151">G223+G227+G237+G242+G249+G256</f>
        <v>31</v>
      </c>
      <c r="H257" s="34">
        <f t="shared" ref="H257" si="152">H223+H227+H237+H242+H249+H256</f>
        <v>25.3</v>
      </c>
      <c r="I257" s="34">
        <f t="shared" ref="I257" si="153">I223+I227+I237+I242+I249+I256</f>
        <v>93</v>
      </c>
      <c r="J257" s="34">
        <f t="shared" ref="J257" si="154">J223+J227+J237+J242+J249+J256</f>
        <v>725.4</v>
      </c>
      <c r="K257" s="35"/>
      <c r="L257" s="34">
        <f t="shared" ref="L257" si="155">L223+L227+L237+L242+L249+L256</f>
        <v>107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46"/>
      <c r="L258" s="45"/>
    </row>
    <row r="259" spans="1:12" ht="14.4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4.4">
      <c r="A260" s="25"/>
      <c r="B260" s="16"/>
      <c r="C260" s="11"/>
      <c r="D260" s="7" t="s">
        <v>22</v>
      </c>
      <c r="E260" s="47"/>
      <c r="F260" s="48"/>
      <c r="G260" s="48"/>
      <c r="H260" s="48"/>
      <c r="I260" s="48"/>
      <c r="J260" s="48"/>
      <c r="K260" s="49"/>
      <c r="L260" s="48"/>
    </row>
    <row r="261" spans="1:12" ht="14.4">
      <c r="A261" s="25"/>
      <c r="B261" s="16"/>
      <c r="C261" s="11"/>
      <c r="D261" s="7" t="s">
        <v>23</v>
      </c>
      <c r="E261" s="47"/>
      <c r="F261" s="48"/>
      <c r="G261" s="48"/>
      <c r="H261" s="48"/>
      <c r="I261" s="48"/>
      <c r="J261" s="48"/>
      <c r="K261" s="49"/>
      <c r="L261" s="48"/>
    </row>
    <row r="262" spans="1:12" ht="14.4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4.4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4.4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6">SUM(G258:G264)</f>
        <v>0</v>
      </c>
      <c r="H265" s="21">
        <f t="shared" ref="H265" si="157">SUM(H258:H264)</f>
        <v>0</v>
      </c>
      <c r="I265" s="21">
        <f t="shared" ref="I265" si="158">SUM(I258:I264)</f>
        <v>0</v>
      </c>
      <c r="J265" s="21">
        <f t="shared" ref="J265" si="159">SUM(J258:J264)</f>
        <v>0</v>
      </c>
      <c r="K265" s="27"/>
      <c r="L265" s="21">
        <f t="shared" si="130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4.4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4.4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0">SUM(G266:G268)</f>
        <v>0</v>
      </c>
      <c r="H269" s="21">
        <f t="shared" ref="H269" si="161">SUM(H266:H268)</f>
        <v>0</v>
      </c>
      <c r="I269" s="21">
        <f t="shared" ref="I269" si="162">SUM(I266:I268)</f>
        <v>0</v>
      </c>
      <c r="J269" s="21">
        <f t="shared" ref="J269:L269" si="163">SUM(J266:J268)</f>
        <v>0</v>
      </c>
      <c r="K269" s="27"/>
      <c r="L269" s="21">
        <f t="shared" si="163"/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4.4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4.4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4.4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4.4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4.4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4.4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4.4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4.4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4">SUM(G270:G278)</f>
        <v>0</v>
      </c>
      <c r="H279" s="21">
        <f t="shared" ref="H279" si="165">SUM(H270:H278)</f>
        <v>0</v>
      </c>
      <c r="I279" s="21">
        <f t="shared" ref="I279" si="166">SUM(I270:I278)</f>
        <v>0</v>
      </c>
      <c r="J279" s="21">
        <f t="shared" ref="J279:L279" si="167">SUM(J270:J278)</f>
        <v>0</v>
      </c>
      <c r="K279" s="27"/>
      <c r="L279" s="21">
        <f t="shared" si="167"/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4.4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4.4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4.4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8">SUM(G280:G283)</f>
        <v>0</v>
      </c>
      <c r="H284" s="21">
        <f t="shared" ref="H284" si="169">SUM(H280:H283)</f>
        <v>0</v>
      </c>
      <c r="I284" s="21">
        <f t="shared" ref="I284" si="170">SUM(I280:I283)</f>
        <v>0</v>
      </c>
      <c r="J284" s="21">
        <f t="shared" ref="J284" si="171">SUM(J280:J283)</f>
        <v>0</v>
      </c>
      <c r="K284" s="27"/>
      <c r="L284" s="21">
        <f t="shared" ref="L284" si="172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4.4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4.4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4.4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4.4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4.4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3">SUM(G285:G290)</f>
        <v>0</v>
      </c>
      <c r="H291" s="21">
        <f t="shared" ref="H291" si="174">SUM(H285:H290)</f>
        <v>0</v>
      </c>
      <c r="I291" s="21">
        <f t="shared" ref="I291" si="175">SUM(I285:I290)</f>
        <v>0</v>
      </c>
      <c r="J291" s="21">
        <f t="shared" ref="J291:L291" si="176">SUM(J285:J290)</f>
        <v>0</v>
      </c>
      <c r="K291" s="27"/>
      <c r="L291" s="21">
        <f t="shared" si="176"/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4.4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4.4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4.4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4.4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4.4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7">SUM(G292:G297)</f>
        <v>0</v>
      </c>
      <c r="H298" s="21">
        <f t="shared" ref="H298" si="178">SUM(H292:H297)</f>
        <v>0</v>
      </c>
      <c r="I298" s="21">
        <f t="shared" ref="I298" si="179">SUM(I292:I297)</f>
        <v>0</v>
      </c>
      <c r="J298" s="21">
        <f t="shared" ref="J298:L298" si="180">SUM(J292:J297)</f>
        <v>0</v>
      </c>
      <c r="K298" s="27"/>
      <c r="L298" s="21">
        <f t="shared" si="180"/>
        <v>0</v>
      </c>
    </row>
    <row r="299" spans="1:12" ht="15.75" customHeight="1">
      <c r="A299" s="31">
        <f>A258</f>
        <v>1</v>
      </c>
      <c r="B299" s="32">
        <f>B258</f>
        <v>7</v>
      </c>
      <c r="C299" s="84" t="s">
        <v>4</v>
      </c>
      <c r="D299" s="85"/>
      <c r="E299" s="33"/>
      <c r="F299" s="34">
        <f>F265+F269+F279+F284+F291+F298</f>
        <v>0</v>
      </c>
      <c r="G299" s="34">
        <f t="shared" ref="G299" si="181">G265+G269+G279+G284+G291+G298</f>
        <v>0</v>
      </c>
      <c r="H299" s="34">
        <f t="shared" ref="H299" si="182">H265+H269+H279+H284+H291+H298</f>
        <v>0</v>
      </c>
      <c r="I299" s="34">
        <f t="shared" ref="I299" si="183">I265+I269+I279+I284+I291+I298</f>
        <v>0</v>
      </c>
      <c r="J299" s="34">
        <f t="shared" ref="J299" si="184">J265+J269+J279+J284+J291+J298</f>
        <v>0</v>
      </c>
      <c r="K299" s="35"/>
      <c r="L299" s="34">
        <f t="shared" ref="L299" si="185">L265+L269+L279+L284+L291+L298</f>
        <v>0</v>
      </c>
    </row>
    <row r="300" spans="1:12" ht="14.4">
      <c r="A300" s="22">
        <v>2</v>
      </c>
      <c r="B300" s="23">
        <v>1</v>
      </c>
      <c r="C300" s="24" t="s">
        <v>20</v>
      </c>
      <c r="D300" s="5" t="s">
        <v>21</v>
      </c>
      <c r="E300" s="44"/>
      <c r="F300" s="45"/>
      <c r="G300" s="45"/>
      <c r="H300" s="45"/>
      <c r="I300" s="45"/>
      <c r="J300" s="45"/>
      <c r="K300" s="46"/>
      <c r="L300" s="45"/>
    </row>
    <row r="301" spans="1:12" ht="14.4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4.4">
      <c r="A302" s="25"/>
      <c r="B302" s="16"/>
      <c r="C302" s="11"/>
      <c r="D302" s="7" t="s">
        <v>22</v>
      </c>
      <c r="E302" s="47"/>
      <c r="F302" s="48"/>
      <c r="G302" s="48"/>
      <c r="H302" s="48"/>
      <c r="I302" s="48"/>
      <c r="J302" s="48"/>
      <c r="K302" s="49"/>
      <c r="L302" s="48"/>
    </row>
    <row r="303" spans="1:12" ht="14.4">
      <c r="A303" s="25"/>
      <c r="B303" s="16"/>
      <c r="C303" s="11"/>
      <c r="D303" s="7" t="s">
        <v>23</v>
      </c>
      <c r="E303" s="47"/>
      <c r="F303" s="48"/>
      <c r="G303" s="48"/>
      <c r="H303" s="48"/>
      <c r="I303" s="48"/>
      <c r="J303" s="48"/>
      <c r="K303" s="49"/>
      <c r="L303" s="48"/>
    </row>
    <row r="304" spans="1:12" ht="14.4">
      <c r="A304" s="25"/>
      <c r="B304" s="16"/>
      <c r="C304" s="11"/>
      <c r="D304" s="7" t="s">
        <v>24</v>
      </c>
      <c r="E304" s="47"/>
      <c r="F304" s="48"/>
      <c r="G304" s="48"/>
      <c r="H304" s="48"/>
      <c r="I304" s="48"/>
      <c r="J304" s="48"/>
      <c r="K304" s="49"/>
      <c r="L304" s="48"/>
    </row>
    <row r="305" spans="1:12" ht="14.4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4.4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:J307" si="186">SUM(G300:G306)</f>
        <v>0</v>
      </c>
      <c r="H307" s="21">
        <f t="shared" si="186"/>
        <v>0</v>
      </c>
      <c r="I307" s="21">
        <f t="shared" si="186"/>
        <v>0</v>
      </c>
      <c r="J307" s="21">
        <f t="shared" si="186"/>
        <v>0</v>
      </c>
      <c r="K307" s="27"/>
      <c r="L307" s="21">
        <f t="shared" ref="L307" si="187">SUM(L300:L306)</f>
        <v>0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4.4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4.4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thickBot="1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88">SUM(G308:G310)</f>
        <v>0</v>
      </c>
      <c r="H311" s="21">
        <f t="shared" si="188"/>
        <v>0</v>
      </c>
      <c r="I311" s="21">
        <f t="shared" si="188"/>
        <v>0</v>
      </c>
      <c r="J311" s="21">
        <f t="shared" si="188"/>
        <v>0</v>
      </c>
      <c r="K311" s="27"/>
      <c r="L311" s="21">
        <f t="shared" ref="L311" si="189">SUM(L308:L310)</f>
        <v>0</v>
      </c>
    </row>
    <row r="312" spans="1:12" ht="14.4">
      <c r="A312" s="28">
        <f>A300</f>
        <v>2</v>
      </c>
      <c r="B312" s="14">
        <f>B300</f>
        <v>1</v>
      </c>
      <c r="C312" s="10" t="s">
        <v>26</v>
      </c>
      <c r="D312" s="64" t="s">
        <v>27</v>
      </c>
      <c r="E312" s="70" t="s">
        <v>63</v>
      </c>
      <c r="F312" s="70">
        <v>60</v>
      </c>
      <c r="G312" s="70">
        <v>1</v>
      </c>
      <c r="H312" s="70">
        <v>5.0999999999999996</v>
      </c>
      <c r="I312" s="70">
        <v>3.1</v>
      </c>
      <c r="J312" s="48">
        <v>62.4</v>
      </c>
      <c r="K312" s="70">
        <v>62.4</v>
      </c>
      <c r="L312" s="77">
        <v>25</v>
      </c>
    </row>
    <row r="313" spans="1:12" ht="14.4">
      <c r="A313" s="25"/>
      <c r="B313" s="16"/>
      <c r="C313" s="11"/>
      <c r="D313" s="64" t="s">
        <v>28</v>
      </c>
      <c r="E313" s="70" t="s">
        <v>93</v>
      </c>
      <c r="F313" s="70">
        <v>200</v>
      </c>
      <c r="G313" s="70">
        <v>4.9000000000000004</v>
      </c>
      <c r="H313" s="70">
        <v>4.5</v>
      </c>
      <c r="I313" s="70">
        <v>18.399999999999999</v>
      </c>
      <c r="J313" s="48">
        <v>133.5</v>
      </c>
      <c r="K313" s="70">
        <v>133.5</v>
      </c>
      <c r="L313" s="78">
        <v>20</v>
      </c>
    </row>
    <row r="314" spans="1:12" ht="14.4">
      <c r="A314" s="25"/>
      <c r="B314" s="16"/>
      <c r="C314" s="11"/>
      <c r="D314" s="64" t="s">
        <v>27</v>
      </c>
      <c r="E314" s="70" t="s">
        <v>59</v>
      </c>
      <c r="F314" s="70">
        <v>40</v>
      </c>
      <c r="G314" s="70">
        <v>7.2</v>
      </c>
      <c r="H314" s="70">
        <v>6.1</v>
      </c>
      <c r="I314" s="70">
        <v>0.4</v>
      </c>
      <c r="J314" s="48">
        <v>236</v>
      </c>
      <c r="K314" s="70">
        <v>84.8</v>
      </c>
      <c r="L314" s="78">
        <v>15</v>
      </c>
    </row>
    <row r="315" spans="1:12" ht="14.4">
      <c r="A315" s="25"/>
      <c r="B315" s="16"/>
      <c r="C315" s="11"/>
      <c r="D315" s="64" t="s">
        <v>115</v>
      </c>
      <c r="E315" s="70" t="s">
        <v>129</v>
      </c>
      <c r="F315" s="70">
        <v>180</v>
      </c>
      <c r="G315" s="70">
        <v>15</v>
      </c>
      <c r="H315" s="70">
        <v>15</v>
      </c>
      <c r="I315" s="70">
        <v>38</v>
      </c>
      <c r="J315" s="48"/>
      <c r="K315" s="70">
        <v>352</v>
      </c>
      <c r="L315" s="78">
        <v>20</v>
      </c>
    </row>
    <row r="316" spans="1:12" ht="14.4">
      <c r="A316" s="25"/>
      <c r="B316" s="16"/>
      <c r="C316" s="11"/>
      <c r="D316" s="64" t="s">
        <v>31</v>
      </c>
      <c r="E316" s="70" t="s">
        <v>92</v>
      </c>
      <c r="F316" s="70">
        <v>200</v>
      </c>
      <c r="G316" s="70">
        <v>1.6</v>
      </c>
      <c r="H316" s="70">
        <v>1.1000000000000001</v>
      </c>
      <c r="I316" s="70">
        <v>8.6</v>
      </c>
      <c r="J316" s="48">
        <v>50.9</v>
      </c>
      <c r="K316" s="70">
        <v>50.9</v>
      </c>
      <c r="L316" s="78">
        <v>20</v>
      </c>
    </row>
    <row r="317" spans="1:12" ht="14.4">
      <c r="A317" s="25"/>
      <c r="B317" s="16"/>
      <c r="C317" s="11"/>
      <c r="D317" s="64" t="s">
        <v>32</v>
      </c>
      <c r="E317" s="70" t="s">
        <v>50</v>
      </c>
      <c r="F317" s="70">
        <v>60</v>
      </c>
      <c r="G317" s="70">
        <v>4.5999999999999996</v>
      </c>
      <c r="H317" s="70">
        <v>0.5</v>
      </c>
      <c r="I317" s="70">
        <v>29.5</v>
      </c>
      <c r="J317" s="48">
        <v>140.6</v>
      </c>
      <c r="K317" s="70">
        <v>137</v>
      </c>
      <c r="L317" s="78">
        <v>7</v>
      </c>
    </row>
    <row r="318" spans="1:12" ht="14.4">
      <c r="A318" s="25"/>
      <c r="B318" s="16"/>
      <c r="C318" s="11"/>
      <c r="D318" s="7"/>
      <c r="E318" s="47"/>
      <c r="F318" s="48"/>
      <c r="G318" s="48"/>
      <c r="H318" s="48"/>
      <c r="I318" s="48"/>
      <c r="J318" s="48"/>
      <c r="K318" s="49"/>
      <c r="L318" s="48"/>
    </row>
    <row r="319" spans="1:12" ht="14.4">
      <c r="A319" s="25"/>
      <c r="B319" s="16"/>
      <c r="C319" s="11"/>
      <c r="D319" s="75"/>
      <c r="E319" s="47"/>
      <c r="F319" s="48"/>
      <c r="G319" s="48"/>
      <c r="H319" s="48"/>
      <c r="I319" s="48"/>
      <c r="J319" s="48"/>
      <c r="K319" s="49"/>
      <c r="L319" s="48"/>
    </row>
    <row r="320" spans="1:12" ht="15" thickBot="1">
      <c r="A320" s="25"/>
      <c r="B320" s="16"/>
      <c r="C320" s="11"/>
      <c r="D320" s="76"/>
      <c r="E320" s="47"/>
      <c r="F320" s="48"/>
      <c r="G320" s="48"/>
      <c r="H320" s="48"/>
      <c r="I320" s="48"/>
      <c r="J320" s="48"/>
      <c r="K320" s="49"/>
      <c r="L320" s="48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740</v>
      </c>
      <c r="G321" s="21">
        <f t="shared" ref="G321:J321" si="190">SUM(G312:G320)</f>
        <v>34.300000000000004</v>
      </c>
      <c r="H321" s="21">
        <f t="shared" si="190"/>
        <v>32.299999999999997</v>
      </c>
      <c r="I321" s="21">
        <f t="shared" si="190"/>
        <v>98</v>
      </c>
      <c r="J321" s="21">
        <f t="shared" si="190"/>
        <v>623.4</v>
      </c>
      <c r="K321" s="27">
        <f>SUM(K312:K317)</f>
        <v>820.6</v>
      </c>
      <c r="L321" s="21">
        <f t="shared" ref="L321" si="191">SUM(L312:L320)</f>
        <v>107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4.4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4.4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4.4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2">SUM(G322:G325)</f>
        <v>0</v>
      </c>
      <c r="H326" s="21">
        <f t="shared" si="192"/>
        <v>0</v>
      </c>
      <c r="I326" s="21">
        <f t="shared" si="192"/>
        <v>0</v>
      </c>
      <c r="J326" s="21">
        <f t="shared" si="192"/>
        <v>0</v>
      </c>
      <c r="K326" s="27"/>
      <c r="L326" s="21">
        <f t="shared" ref="L326" si="193">SUM(L322:L325)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4.4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4.4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4.4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4.4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4.4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4">SUM(G327:G332)</f>
        <v>0</v>
      </c>
      <c r="H333" s="21">
        <f t="shared" si="194"/>
        <v>0</v>
      </c>
      <c r="I333" s="21">
        <f t="shared" si="194"/>
        <v>0</v>
      </c>
      <c r="J333" s="21">
        <f t="shared" si="194"/>
        <v>0</v>
      </c>
      <c r="K333" s="27"/>
      <c r="L333" s="21">
        <f t="shared" ref="L333" si="195">SUM(L327:L332)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4.4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4.4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4.4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4.4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4.4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6">SUM(G334:G339)</f>
        <v>0</v>
      </c>
      <c r="H340" s="21">
        <f t="shared" si="196"/>
        <v>0</v>
      </c>
      <c r="I340" s="21">
        <f t="shared" si="196"/>
        <v>0</v>
      </c>
      <c r="J340" s="21">
        <f t="shared" si="196"/>
        <v>0</v>
      </c>
      <c r="K340" s="27"/>
      <c r="L340" s="21">
        <f t="shared" ref="L340" si="197">SUM(L334:L339)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84" t="s">
        <v>4</v>
      </c>
      <c r="D341" s="85"/>
      <c r="E341" s="33"/>
      <c r="F341" s="34">
        <f>F307+F311+F321+F326+F333+F340</f>
        <v>740</v>
      </c>
      <c r="G341" s="34">
        <f t="shared" ref="G341:J341" si="198">G307+G311+G321+G326+G333+G340</f>
        <v>34.300000000000004</v>
      </c>
      <c r="H341" s="34">
        <f t="shared" si="198"/>
        <v>32.299999999999997</v>
      </c>
      <c r="I341" s="34">
        <f t="shared" si="198"/>
        <v>98</v>
      </c>
      <c r="J341" s="34">
        <f t="shared" si="198"/>
        <v>623.4</v>
      </c>
      <c r="K341" s="35"/>
      <c r="L341" s="34">
        <f>L307+L311+L321+L326+L333+L340</f>
        <v>107</v>
      </c>
    </row>
    <row r="342" spans="1:12" ht="14.4">
      <c r="A342" s="15">
        <v>2</v>
      </c>
      <c r="B342" s="16">
        <v>2</v>
      </c>
      <c r="C342" s="24" t="s">
        <v>20</v>
      </c>
      <c r="D342" s="5" t="s">
        <v>21</v>
      </c>
      <c r="E342" s="44"/>
      <c r="F342" s="45"/>
      <c r="G342" s="45"/>
      <c r="H342" s="45"/>
      <c r="I342" s="45"/>
      <c r="J342" s="45"/>
      <c r="K342" s="46"/>
      <c r="L342" s="45"/>
    </row>
    <row r="343" spans="1:12" ht="14.4">
      <c r="A343" s="15"/>
      <c r="B343" s="16"/>
      <c r="C343" s="11"/>
      <c r="D343" s="6"/>
      <c r="E343" s="47"/>
      <c r="F343" s="48"/>
      <c r="G343" s="48"/>
      <c r="H343" s="48"/>
      <c r="I343" s="48"/>
      <c r="J343" s="48"/>
      <c r="K343" s="49"/>
      <c r="L343" s="48"/>
    </row>
    <row r="344" spans="1:12" ht="14.4">
      <c r="A344" s="15"/>
      <c r="B344" s="16"/>
      <c r="C344" s="11"/>
      <c r="D344" s="7" t="s">
        <v>22</v>
      </c>
      <c r="E344" s="47"/>
      <c r="F344" s="48"/>
      <c r="G344" s="48"/>
      <c r="H344" s="48"/>
      <c r="I344" s="48"/>
      <c r="J344" s="48"/>
      <c r="K344" s="49"/>
      <c r="L344" s="48"/>
    </row>
    <row r="345" spans="1:12" ht="14.4">
      <c r="A345" s="15"/>
      <c r="B345" s="16"/>
      <c r="C345" s="11"/>
      <c r="D345" s="7" t="s">
        <v>23</v>
      </c>
      <c r="E345" s="47"/>
      <c r="F345" s="48"/>
      <c r="G345" s="48"/>
      <c r="H345" s="48"/>
      <c r="I345" s="48"/>
      <c r="J345" s="48"/>
      <c r="K345" s="49"/>
      <c r="L345" s="48"/>
    </row>
    <row r="346" spans="1:12" ht="14.4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4.4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4.4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:J349" si="199">SUM(G342:G348)</f>
        <v>0</v>
      </c>
      <c r="H349" s="21">
        <f t="shared" si="199"/>
        <v>0</v>
      </c>
      <c r="I349" s="21">
        <f t="shared" si="199"/>
        <v>0</v>
      </c>
      <c r="J349" s="21">
        <f t="shared" si="199"/>
        <v>0</v>
      </c>
      <c r="K349" s="27"/>
      <c r="L349" s="21">
        <f t="shared" ref="L349:L391" si="200">SUM(L342:L348)</f>
        <v>0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4.4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4.4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1">SUM(G350:G352)</f>
        <v>0</v>
      </c>
      <c r="H353" s="21">
        <f t="shared" si="201"/>
        <v>0</v>
      </c>
      <c r="I353" s="21">
        <f t="shared" si="201"/>
        <v>0</v>
      </c>
      <c r="J353" s="21">
        <f t="shared" si="201"/>
        <v>0</v>
      </c>
      <c r="K353" s="27"/>
      <c r="L353" s="21">
        <f t="shared" ref="L353" si="202">SUM(L350:L352)</f>
        <v>0</v>
      </c>
    </row>
    <row r="354" spans="1:12" ht="14.4">
      <c r="A354" s="14">
        <f>A342</f>
        <v>2</v>
      </c>
      <c r="B354" s="14">
        <f>B342</f>
        <v>2</v>
      </c>
      <c r="C354" s="10" t="s">
        <v>26</v>
      </c>
      <c r="D354" s="64" t="s">
        <v>28</v>
      </c>
      <c r="E354" s="70" t="s">
        <v>131</v>
      </c>
      <c r="F354" s="71">
        <v>200</v>
      </c>
      <c r="G354" s="71">
        <v>5</v>
      </c>
      <c r="H354" s="71">
        <v>5.8</v>
      </c>
      <c r="I354" s="71">
        <v>11.3</v>
      </c>
      <c r="J354" s="71">
        <v>109</v>
      </c>
      <c r="K354" s="71" t="s">
        <v>95</v>
      </c>
      <c r="L354" s="71">
        <v>25</v>
      </c>
    </row>
    <row r="355" spans="1:12" ht="14.4">
      <c r="A355" s="15"/>
      <c r="B355" s="16"/>
      <c r="C355" s="11"/>
      <c r="D355" s="64" t="s">
        <v>30</v>
      </c>
      <c r="E355" s="70" t="s">
        <v>94</v>
      </c>
      <c r="F355" s="71">
        <v>150</v>
      </c>
      <c r="G355" s="71">
        <v>5.3</v>
      </c>
      <c r="H355" s="71">
        <v>4.9000000000000004</v>
      </c>
      <c r="I355" s="71">
        <v>32.799999999999997</v>
      </c>
      <c r="J355" s="71">
        <v>178</v>
      </c>
      <c r="K355" s="71" t="s">
        <v>96</v>
      </c>
      <c r="L355" s="71">
        <v>20</v>
      </c>
    </row>
    <row r="356" spans="1:12" ht="14.4">
      <c r="A356" s="15"/>
      <c r="B356" s="16"/>
      <c r="C356" s="11"/>
      <c r="D356" s="64" t="s">
        <v>29</v>
      </c>
      <c r="E356" s="70" t="s">
        <v>56</v>
      </c>
      <c r="F356" s="71">
        <v>120</v>
      </c>
      <c r="G356" s="71">
        <v>20.399999999999999</v>
      </c>
      <c r="H356" s="71">
        <v>19.8</v>
      </c>
      <c r="I356" s="71">
        <v>4.7</v>
      </c>
      <c r="J356" s="71">
        <v>252</v>
      </c>
      <c r="K356" s="71" t="s">
        <v>119</v>
      </c>
      <c r="L356" s="71">
        <v>20</v>
      </c>
    </row>
    <row r="357" spans="1:12" ht="14.4">
      <c r="A357" s="15"/>
      <c r="B357" s="16"/>
      <c r="C357" s="11"/>
      <c r="D357" s="64" t="s">
        <v>31</v>
      </c>
      <c r="E357" s="70" t="s">
        <v>49</v>
      </c>
      <c r="F357" s="71">
        <v>200</v>
      </c>
      <c r="G357" s="71">
        <v>4.7</v>
      </c>
      <c r="H357" s="71">
        <v>3.5</v>
      </c>
      <c r="I357" s="71">
        <v>12.5</v>
      </c>
      <c r="J357" s="71">
        <v>100.4</v>
      </c>
      <c r="K357" s="71" t="s">
        <v>54</v>
      </c>
      <c r="L357" s="71">
        <v>20</v>
      </c>
    </row>
    <row r="358" spans="1:12" ht="14.4">
      <c r="A358" s="15"/>
      <c r="B358" s="16"/>
      <c r="C358" s="11"/>
      <c r="D358" s="64" t="s">
        <v>32</v>
      </c>
      <c r="E358" s="70" t="s">
        <v>132</v>
      </c>
      <c r="F358" s="71">
        <v>60</v>
      </c>
      <c r="G358" s="71">
        <v>4.5999999999999996</v>
      </c>
      <c r="H358" s="71">
        <v>0.5</v>
      </c>
      <c r="I358" s="71">
        <v>29.5</v>
      </c>
      <c r="J358" s="71">
        <v>137</v>
      </c>
      <c r="K358" s="71" t="s">
        <v>130</v>
      </c>
      <c r="L358" s="71">
        <v>7</v>
      </c>
    </row>
    <row r="359" spans="1:12" ht="14.4">
      <c r="A359" s="15"/>
      <c r="B359" s="16"/>
      <c r="C359" s="11"/>
      <c r="D359" s="64" t="s">
        <v>24</v>
      </c>
      <c r="E359" s="70" t="s">
        <v>75</v>
      </c>
      <c r="F359" s="71">
        <v>100</v>
      </c>
      <c r="G359" s="71">
        <v>0.4</v>
      </c>
      <c r="H359" s="71">
        <v>0.4</v>
      </c>
      <c r="I359" s="71">
        <v>9.8000000000000007</v>
      </c>
      <c r="J359" s="71">
        <v>44.4</v>
      </c>
      <c r="K359" s="71" t="s">
        <v>130</v>
      </c>
      <c r="L359" s="79">
        <v>15</v>
      </c>
    </row>
    <row r="360" spans="1:12" ht="14.4">
      <c r="A360" s="15"/>
      <c r="B360" s="16"/>
      <c r="C360" s="11"/>
      <c r="D360" s="7"/>
      <c r="E360" s="47"/>
      <c r="F360" s="48"/>
      <c r="G360" s="48"/>
      <c r="H360" s="48"/>
      <c r="I360" s="48"/>
      <c r="J360" s="48"/>
      <c r="K360" s="49"/>
      <c r="L360" s="48"/>
    </row>
    <row r="361" spans="1:12" ht="14.4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4.4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830</v>
      </c>
      <c r="G363" s="21">
        <f t="shared" ref="G363:J363" si="203">SUM(G354:G362)</f>
        <v>40.4</v>
      </c>
      <c r="H363" s="21">
        <f t="shared" si="203"/>
        <v>34.9</v>
      </c>
      <c r="I363" s="21">
        <f t="shared" si="203"/>
        <v>100.6</v>
      </c>
      <c r="J363" s="21">
        <f t="shared" si="203"/>
        <v>820.8</v>
      </c>
      <c r="K363" s="27"/>
      <c r="L363" s="21">
        <f t="shared" ref="L363" si="204">SUM(L354:L362)</f>
        <v>107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4.4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4.4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4.4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5">SUM(G364:G367)</f>
        <v>0</v>
      </c>
      <c r="H368" s="21">
        <f t="shared" si="205"/>
        <v>0</v>
      </c>
      <c r="I368" s="21">
        <f t="shared" si="205"/>
        <v>0</v>
      </c>
      <c r="J368" s="21">
        <f t="shared" si="205"/>
        <v>0</v>
      </c>
      <c r="K368" s="27"/>
      <c r="L368" s="21"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4.4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4.4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4.4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4.4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4.4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6">SUM(G369:G374)</f>
        <v>0</v>
      </c>
      <c r="H375" s="21">
        <f t="shared" si="206"/>
        <v>0</v>
      </c>
      <c r="I375" s="21">
        <f t="shared" si="206"/>
        <v>0</v>
      </c>
      <c r="J375" s="21">
        <f t="shared" si="206"/>
        <v>0</v>
      </c>
      <c r="K375" s="27"/>
      <c r="L375" s="21">
        <f t="shared" ref="L375" si="207">SUM(L369:L374)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4.4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4.4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4.4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4.4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4.4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8">SUM(G376:G381)</f>
        <v>0</v>
      </c>
      <c r="H382" s="21">
        <f t="shared" si="208"/>
        <v>0</v>
      </c>
      <c r="I382" s="21">
        <f t="shared" si="208"/>
        <v>0</v>
      </c>
      <c r="J382" s="21">
        <f t="shared" si="208"/>
        <v>0</v>
      </c>
      <c r="K382" s="27"/>
      <c r="L382" s="21">
        <f t="shared" ref="L382" si="209">SUM(L376:L381)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84" t="s">
        <v>4</v>
      </c>
      <c r="D383" s="85"/>
      <c r="E383" s="33"/>
      <c r="F383" s="34">
        <f>F349+F353+F363+F368+F375+F382</f>
        <v>830</v>
      </c>
      <c r="G383" s="34">
        <f t="shared" ref="G383:J383" si="210">G349+G353+G363+G368+G375+G382</f>
        <v>40.4</v>
      </c>
      <c r="H383" s="34">
        <f t="shared" si="210"/>
        <v>34.9</v>
      </c>
      <c r="I383" s="34">
        <f t="shared" si="210"/>
        <v>100.6</v>
      </c>
      <c r="J383" s="34">
        <f t="shared" si="210"/>
        <v>820.8</v>
      </c>
      <c r="K383" s="35"/>
      <c r="L383" s="34">
        <f t="shared" ref="L383" si="211">L349+L353+L363+L368+L375+L382</f>
        <v>107</v>
      </c>
    </row>
    <row r="384" spans="1:12" ht="14.4">
      <c r="A384" s="22">
        <v>2</v>
      </c>
      <c r="B384" s="23">
        <v>3</v>
      </c>
      <c r="C384" s="24" t="s">
        <v>20</v>
      </c>
      <c r="D384" s="5" t="s">
        <v>21</v>
      </c>
      <c r="E384" s="44"/>
      <c r="F384" s="45"/>
      <c r="G384" s="45"/>
      <c r="H384" s="45"/>
      <c r="I384" s="45"/>
      <c r="J384" s="45"/>
      <c r="K384" s="46"/>
      <c r="L384" s="45"/>
    </row>
    <row r="385" spans="1:12" ht="14.4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4.4">
      <c r="A386" s="25"/>
      <c r="B386" s="16"/>
      <c r="C386" s="11"/>
      <c r="D386" s="7" t="s">
        <v>22</v>
      </c>
      <c r="E386" s="47"/>
      <c r="F386" s="48"/>
      <c r="G386" s="48"/>
      <c r="H386" s="48"/>
      <c r="I386" s="48"/>
      <c r="J386" s="48"/>
      <c r="K386" s="49"/>
      <c r="L386" s="48"/>
    </row>
    <row r="387" spans="1:12" ht="14.4">
      <c r="A387" s="25"/>
      <c r="B387" s="16"/>
      <c r="C387" s="11"/>
      <c r="D387" s="7" t="s">
        <v>23</v>
      </c>
      <c r="E387" s="47"/>
      <c r="F387" s="48"/>
      <c r="G387" s="48"/>
      <c r="H387" s="48"/>
      <c r="I387" s="48"/>
      <c r="J387" s="48"/>
      <c r="K387" s="49"/>
      <c r="L387" s="48"/>
    </row>
    <row r="388" spans="1:12" ht="14.4">
      <c r="A388" s="25"/>
      <c r="B388" s="16"/>
      <c r="C388" s="11"/>
      <c r="D388" s="7" t="s">
        <v>24</v>
      </c>
      <c r="E388" s="47"/>
      <c r="F388" s="48"/>
      <c r="G388" s="48"/>
      <c r="H388" s="48"/>
      <c r="I388" s="48"/>
      <c r="J388" s="48"/>
      <c r="K388" s="49"/>
      <c r="L388" s="48"/>
    </row>
    <row r="389" spans="1:12" ht="14.4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4.4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:J391" si="212">SUM(G384:G390)</f>
        <v>0</v>
      </c>
      <c r="H391" s="21">
        <f t="shared" si="212"/>
        <v>0</v>
      </c>
      <c r="I391" s="21">
        <f t="shared" si="212"/>
        <v>0</v>
      </c>
      <c r="J391" s="21">
        <f t="shared" si="212"/>
        <v>0</v>
      </c>
      <c r="K391" s="27"/>
      <c r="L391" s="21">
        <f t="shared" si="200"/>
        <v>0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4.4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4.4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thickBot="1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3">SUM(G392:G394)</f>
        <v>0</v>
      </c>
      <c r="H395" s="21">
        <f t="shared" si="213"/>
        <v>0</v>
      </c>
      <c r="I395" s="21">
        <f t="shared" si="213"/>
        <v>0</v>
      </c>
      <c r="J395" s="21">
        <f t="shared" si="213"/>
        <v>0</v>
      </c>
      <c r="K395" s="27"/>
      <c r="L395" s="21">
        <f t="shared" ref="L395" si="214">SUM(L392:L394)</f>
        <v>0</v>
      </c>
    </row>
    <row r="396" spans="1:12" ht="14.4">
      <c r="A396" s="28">
        <f>A384</f>
        <v>2</v>
      </c>
      <c r="B396" s="14">
        <f>B384</f>
        <v>3</v>
      </c>
      <c r="C396" s="10" t="s">
        <v>26</v>
      </c>
      <c r="D396" s="64" t="s">
        <v>27</v>
      </c>
      <c r="E396" s="70" t="s">
        <v>97</v>
      </c>
      <c r="F396" s="71">
        <v>100</v>
      </c>
      <c r="G396" s="71">
        <v>0.8</v>
      </c>
      <c r="H396" s="71">
        <v>0.1</v>
      </c>
      <c r="I396" s="71">
        <v>2.5</v>
      </c>
      <c r="J396" s="71">
        <v>15</v>
      </c>
      <c r="K396" s="71" t="s">
        <v>102</v>
      </c>
      <c r="L396" s="72">
        <v>7</v>
      </c>
    </row>
    <row r="397" spans="1:12" ht="14.4">
      <c r="A397" s="25"/>
      <c r="B397" s="16"/>
      <c r="C397" s="11"/>
      <c r="D397" s="64" t="s">
        <v>28</v>
      </c>
      <c r="E397" s="70" t="s">
        <v>98</v>
      </c>
      <c r="F397" s="71">
        <v>200</v>
      </c>
      <c r="G397" s="71">
        <v>4.7</v>
      </c>
      <c r="H397" s="71">
        <v>5.6</v>
      </c>
      <c r="I397" s="71">
        <v>5.7</v>
      </c>
      <c r="J397" s="71">
        <v>92.2</v>
      </c>
      <c r="K397" s="71" t="s">
        <v>103</v>
      </c>
      <c r="L397" s="73">
        <v>20</v>
      </c>
    </row>
    <row r="398" spans="1:12" ht="14.4">
      <c r="A398" s="25"/>
      <c r="B398" s="16"/>
      <c r="C398" s="11"/>
      <c r="D398" s="64" t="s">
        <v>30</v>
      </c>
      <c r="E398" s="70" t="s">
        <v>99</v>
      </c>
      <c r="F398" s="71">
        <v>150</v>
      </c>
      <c r="G398" s="71">
        <v>3.1</v>
      </c>
      <c r="H398" s="71">
        <v>5.3</v>
      </c>
      <c r="I398" s="71">
        <v>19.8</v>
      </c>
      <c r="J398" s="71">
        <v>124</v>
      </c>
      <c r="K398" s="71" t="s">
        <v>105</v>
      </c>
      <c r="L398" s="73">
        <v>20</v>
      </c>
    </row>
    <row r="399" spans="1:12" ht="14.4">
      <c r="A399" s="25"/>
      <c r="B399" s="16"/>
      <c r="C399" s="11"/>
      <c r="D399" s="64" t="s">
        <v>29</v>
      </c>
      <c r="E399" s="70" t="s">
        <v>100</v>
      </c>
      <c r="F399" s="71">
        <v>100</v>
      </c>
      <c r="G399" s="71">
        <v>14.5</v>
      </c>
      <c r="H399" s="71">
        <v>14.6</v>
      </c>
      <c r="I399" s="71">
        <v>8.1</v>
      </c>
      <c r="J399" s="71">
        <v>221.9</v>
      </c>
      <c r="K399" s="71" t="s">
        <v>104</v>
      </c>
      <c r="L399" s="73">
        <v>25</v>
      </c>
    </row>
    <row r="400" spans="1:12" ht="14.4">
      <c r="A400" s="25"/>
      <c r="B400" s="16"/>
      <c r="C400" s="11"/>
      <c r="D400" s="64" t="s">
        <v>31</v>
      </c>
      <c r="E400" s="70" t="s">
        <v>101</v>
      </c>
      <c r="F400" s="71">
        <v>200</v>
      </c>
      <c r="G400" s="71">
        <v>0.1</v>
      </c>
      <c r="H400" s="71">
        <v>0.1</v>
      </c>
      <c r="I400" s="71">
        <v>7.8</v>
      </c>
      <c r="J400" s="71">
        <v>32.700000000000003</v>
      </c>
      <c r="K400" s="71" t="s">
        <v>106</v>
      </c>
      <c r="L400" s="73">
        <v>25</v>
      </c>
    </row>
    <row r="401" spans="1:12" ht="14.4">
      <c r="A401" s="25"/>
      <c r="B401" s="16"/>
      <c r="C401" s="11"/>
      <c r="D401" s="64" t="s">
        <v>32</v>
      </c>
      <c r="E401" s="70" t="s">
        <v>132</v>
      </c>
      <c r="F401" s="71">
        <v>60</v>
      </c>
      <c r="G401" s="71">
        <v>4.5999999999999996</v>
      </c>
      <c r="H401" s="71">
        <v>0.5</v>
      </c>
      <c r="I401" s="71">
        <v>29.5</v>
      </c>
      <c r="J401" s="71">
        <v>137</v>
      </c>
      <c r="K401" s="71" t="s">
        <v>55</v>
      </c>
      <c r="L401" s="73">
        <v>6</v>
      </c>
    </row>
    <row r="402" spans="1:12" ht="14.4">
      <c r="A402" s="25"/>
      <c r="B402" s="16"/>
      <c r="C402" s="11"/>
      <c r="D402" s="64" t="s">
        <v>33</v>
      </c>
      <c r="E402" s="70" t="s">
        <v>76</v>
      </c>
      <c r="F402" s="71">
        <v>60</v>
      </c>
      <c r="G402" s="71">
        <v>4</v>
      </c>
      <c r="H402" s="71">
        <v>0.7</v>
      </c>
      <c r="I402" s="71">
        <v>23.8</v>
      </c>
      <c r="J402" s="71">
        <v>109</v>
      </c>
      <c r="K402" s="71" t="s">
        <v>55</v>
      </c>
      <c r="L402" s="73">
        <v>4</v>
      </c>
    </row>
    <row r="403" spans="1:12" ht="19.5" customHeight="1">
      <c r="A403" s="25"/>
      <c r="B403" s="16"/>
      <c r="C403" s="11"/>
      <c r="D403" s="58"/>
      <c r="E403" s="56"/>
      <c r="F403" s="60"/>
      <c r="G403" s="60"/>
      <c r="H403" s="60"/>
      <c r="I403" s="63"/>
      <c r="J403" s="60"/>
      <c r="K403" s="58"/>
      <c r="L403" s="62"/>
    </row>
    <row r="404" spans="1:12" ht="15" thickBot="1">
      <c r="A404" s="25"/>
      <c r="B404" s="16"/>
      <c r="C404" s="11"/>
      <c r="D404" s="6"/>
      <c r="E404" s="80"/>
      <c r="F404" s="48"/>
      <c r="G404" s="48"/>
      <c r="H404" s="48"/>
      <c r="I404" s="48"/>
      <c r="J404" s="48"/>
      <c r="K404" s="49"/>
      <c r="L404" s="48"/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870</v>
      </c>
      <c r="G405" s="21">
        <f t="shared" ref="G405:J405" si="215">SUM(G396:G404)</f>
        <v>31.800000000000004</v>
      </c>
      <c r="H405" s="21">
        <f t="shared" si="215"/>
        <v>26.900000000000002</v>
      </c>
      <c r="I405" s="21">
        <f t="shared" si="215"/>
        <v>97.2</v>
      </c>
      <c r="J405" s="21">
        <f t="shared" si="215"/>
        <v>731.8</v>
      </c>
      <c r="K405" s="27"/>
      <c r="L405" s="21">
        <f t="shared" ref="L405" si="216">SUM(L396:L404)</f>
        <v>107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4.4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4.4">
      <c r="A408" s="25"/>
      <c r="B408" s="16"/>
      <c r="C408" s="11"/>
      <c r="D408" s="6"/>
      <c r="F408" s="48"/>
      <c r="G408" s="48"/>
      <c r="H408" s="48"/>
      <c r="I408" s="48"/>
      <c r="J408" s="48"/>
      <c r="K408" s="49"/>
      <c r="L408" s="48"/>
    </row>
    <row r="409" spans="1:12" ht="14.4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4.4">
      <c r="A410" s="26"/>
      <c r="B410" s="18"/>
      <c r="C410" s="8"/>
      <c r="D410" s="19" t="s">
        <v>39</v>
      </c>
      <c r="E410" s="47"/>
      <c r="F410" s="21">
        <f>SUM(F406:F409)</f>
        <v>0</v>
      </c>
      <c r="G410" s="21">
        <f t="shared" ref="G410:J410" si="217">SUM(G406:G409)</f>
        <v>0</v>
      </c>
      <c r="H410" s="21">
        <f t="shared" si="217"/>
        <v>0</v>
      </c>
      <c r="I410" s="21">
        <f t="shared" si="217"/>
        <v>0</v>
      </c>
      <c r="J410" s="21">
        <f t="shared" si="217"/>
        <v>0</v>
      </c>
      <c r="K410" s="27"/>
      <c r="L410" s="21">
        <f t="shared" ref="L410" si="218">SUM(L403:L409)</f>
        <v>107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9"/>
      <c r="F411" s="48"/>
      <c r="G411" s="48"/>
      <c r="H411" s="48"/>
      <c r="I411" s="48"/>
      <c r="J411" s="48"/>
      <c r="K411" s="49"/>
      <c r="L411" s="48"/>
    </row>
    <row r="412" spans="1:12" ht="14.4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4.4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4.4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4.4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4.4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9">SUM(G411:G416)</f>
        <v>0</v>
      </c>
      <c r="H417" s="21">
        <f t="shared" si="219"/>
        <v>0</v>
      </c>
      <c r="I417" s="21">
        <f t="shared" si="219"/>
        <v>0</v>
      </c>
      <c r="J417" s="21">
        <f t="shared" si="219"/>
        <v>0</v>
      </c>
      <c r="K417" s="27"/>
      <c r="L417" s="21">
        <f t="shared" ref="L417" si="220">SUM(L411:L416)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4.4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4.4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4.4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4.4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4.4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1">SUM(G418:G423)</f>
        <v>0</v>
      </c>
      <c r="H424" s="21">
        <f t="shared" si="221"/>
        <v>0</v>
      </c>
      <c r="I424" s="21">
        <f t="shared" si="221"/>
        <v>0</v>
      </c>
      <c r="J424" s="21">
        <f t="shared" si="221"/>
        <v>0</v>
      </c>
      <c r="K424" s="27"/>
      <c r="L424" s="21">
        <f t="shared" ref="L424" si="222">SUM(L418:L423)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84" t="s">
        <v>4</v>
      </c>
      <c r="D425" s="85"/>
      <c r="E425" s="33"/>
      <c r="F425" s="34">
        <f>F391+F395+F405+F410+F417+F424</f>
        <v>870</v>
      </c>
      <c r="G425" s="34">
        <f t="shared" ref="G425:J425" si="223">G391+G395+G405+G410+G417+G424</f>
        <v>31.800000000000004</v>
      </c>
      <c r="H425" s="34">
        <f t="shared" si="223"/>
        <v>26.900000000000002</v>
      </c>
      <c r="I425" s="34">
        <f t="shared" si="223"/>
        <v>97.2</v>
      </c>
      <c r="J425" s="34">
        <f t="shared" si="223"/>
        <v>731.8</v>
      </c>
      <c r="K425" s="35"/>
      <c r="L425" s="34">
        <f t="shared" ref="L425" si="224">L391+L395+L405+L410+L417+L424</f>
        <v>214</v>
      </c>
    </row>
    <row r="426" spans="1:12" ht="14.4">
      <c r="A426" s="22">
        <v>2</v>
      </c>
      <c r="B426" s="23">
        <v>4</v>
      </c>
      <c r="C426" s="24" t="s">
        <v>20</v>
      </c>
      <c r="D426" s="5" t="s">
        <v>21</v>
      </c>
      <c r="E426" s="44"/>
      <c r="F426" s="45"/>
      <c r="G426" s="45"/>
      <c r="H426" s="45"/>
      <c r="I426" s="45"/>
      <c r="J426" s="45"/>
      <c r="K426" s="46"/>
      <c r="L426" s="45"/>
    </row>
    <row r="427" spans="1:12" ht="14.4">
      <c r="A427" s="25"/>
      <c r="B427" s="16"/>
      <c r="C427" s="11"/>
      <c r="D427" s="6"/>
      <c r="E427" s="47"/>
      <c r="F427" s="48"/>
      <c r="G427" s="48"/>
      <c r="H427" s="48"/>
      <c r="I427" s="48"/>
      <c r="J427" s="48"/>
      <c r="K427" s="49"/>
      <c r="L427" s="48"/>
    </row>
    <row r="428" spans="1:12" ht="14.4">
      <c r="A428" s="25"/>
      <c r="B428" s="16"/>
      <c r="C428" s="11"/>
      <c r="D428" s="7" t="s">
        <v>22</v>
      </c>
      <c r="E428" s="47"/>
      <c r="F428" s="48"/>
      <c r="G428" s="48"/>
      <c r="H428" s="48"/>
      <c r="I428" s="48"/>
      <c r="J428" s="48"/>
      <c r="K428" s="49"/>
      <c r="L428" s="48"/>
    </row>
    <row r="429" spans="1:12" ht="14.4">
      <c r="A429" s="25"/>
      <c r="B429" s="16"/>
      <c r="C429" s="11"/>
      <c r="D429" s="7" t="s">
        <v>23</v>
      </c>
      <c r="E429" s="47"/>
      <c r="F429" s="48"/>
      <c r="G429" s="48"/>
      <c r="H429" s="48"/>
      <c r="I429" s="48"/>
      <c r="J429" s="48"/>
      <c r="K429" s="49"/>
      <c r="L429" s="48"/>
    </row>
    <row r="430" spans="1:12" ht="14.4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48"/>
    </row>
    <row r="431" spans="1:12" ht="14.4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4.4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:J433" si="225">SUM(G426:G432)</f>
        <v>0</v>
      </c>
      <c r="H433" s="21">
        <f t="shared" si="225"/>
        <v>0</v>
      </c>
      <c r="I433" s="21">
        <f t="shared" si="225"/>
        <v>0</v>
      </c>
      <c r="J433" s="21">
        <f t="shared" si="225"/>
        <v>0</v>
      </c>
      <c r="K433" s="27"/>
      <c r="L433" s="21">
        <f t="shared" ref="L433:L475" si="226">SUM(L426:L432)</f>
        <v>0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4.4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4.4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7">SUM(G434:G436)</f>
        <v>0</v>
      </c>
      <c r="H437" s="21">
        <f t="shared" si="227"/>
        <v>0</v>
      </c>
      <c r="I437" s="21">
        <f t="shared" si="227"/>
        <v>0</v>
      </c>
      <c r="J437" s="21">
        <f t="shared" si="227"/>
        <v>0</v>
      </c>
      <c r="K437" s="27"/>
      <c r="L437" s="21">
        <f t="shared" ref="L437" si="228">SUM(L434:L436)</f>
        <v>0</v>
      </c>
    </row>
    <row r="438" spans="1:12" ht="14.4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 t="s">
        <v>107</v>
      </c>
      <c r="F438" s="48">
        <v>100</v>
      </c>
      <c r="G438" s="48">
        <v>1.3</v>
      </c>
      <c r="H438" s="48">
        <v>4.5</v>
      </c>
      <c r="I438" s="48">
        <v>7.6</v>
      </c>
      <c r="J438" s="48">
        <v>76.099999999999994</v>
      </c>
      <c r="K438" s="49" t="s">
        <v>108</v>
      </c>
      <c r="L438" s="48">
        <v>17</v>
      </c>
    </row>
    <row r="439" spans="1:12" ht="14.4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4.4">
      <c r="A440" s="25"/>
      <c r="B440" s="16"/>
      <c r="C440" s="11"/>
      <c r="D440" s="7" t="s">
        <v>29</v>
      </c>
      <c r="E440" s="47" t="s">
        <v>81</v>
      </c>
      <c r="F440" s="48">
        <v>120</v>
      </c>
      <c r="G440" s="48">
        <v>19</v>
      </c>
      <c r="H440" s="48">
        <v>22</v>
      </c>
      <c r="I440" s="48">
        <v>5.5</v>
      </c>
      <c r="J440" s="48">
        <v>295.60000000000002</v>
      </c>
      <c r="K440" s="49" t="s">
        <v>85</v>
      </c>
      <c r="L440" s="48">
        <v>25</v>
      </c>
    </row>
    <row r="441" spans="1:12" ht="14.4">
      <c r="A441" s="25"/>
      <c r="B441" s="16"/>
      <c r="C441" s="11"/>
      <c r="D441" s="7" t="s">
        <v>30</v>
      </c>
      <c r="E441" s="47" t="s">
        <v>82</v>
      </c>
      <c r="F441" s="48">
        <v>200</v>
      </c>
      <c r="G441" s="48">
        <v>8.5</v>
      </c>
      <c r="H441" s="48">
        <v>8.6</v>
      </c>
      <c r="I441" s="48">
        <v>30</v>
      </c>
      <c r="J441" s="48">
        <v>258</v>
      </c>
      <c r="K441" s="49" t="s">
        <v>86</v>
      </c>
      <c r="L441" s="48">
        <v>25</v>
      </c>
    </row>
    <row r="442" spans="1:12" ht="14.4">
      <c r="A442" s="25"/>
      <c r="B442" s="16"/>
      <c r="C442" s="11"/>
      <c r="D442" s="7" t="s">
        <v>31</v>
      </c>
      <c r="E442" s="47" t="s">
        <v>74</v>
      </c>
      <c r="F442" s="48">
        <v>200</v>
      </c>
      <c r="G442" s="48">
        <v>2.9</v>
      </c>
      <c r="H442" s="48">
        <v>2.5</v>
      </c>
      <c r="I442" s="48">
        <v>4.0999999999999996</v>
      </c>
      <c r="J442" s="48">
        <v>50.5</v>
      </c>
      <c r="K442" s="49" t="s">
        <v>55</v>
      </c>
      <c r="L442" s="48">
        <v>15</v>
      </c>
    </row>
    <row r="443" spans="1:12" ht="14.4">
      <c r="A443" s="25"/>
      <c r="B443" s="16"/>
      <c r="C443" s="11"/>
      <c r="D443" s="7" t="s">
        <v>32</v>
      </c>
      <c r="E443" s="47" t="s">
        <v>50</v>
      </c>
      <c r="F443" s="48">
        <v>80</v>
      </c>
      <c r="G443" s="48">
        <v>4.5999999999999996</v>
      </c>
      <c r="H443" s="48">
        <v>0.5</v>
      </c>
      <c r="I443" s="48">
        <v>29.5</v>
      </c>
      <c r="J443" s="48">
        <v>137</v>
      </c>
      <c r="K443" s="49" t="s">
        <v>55</v>
      </c>
      <c r="L443" s="48">
        <v>10</v>
      </c>
    </row>
    <row r="444" spans="1:12" ht="14.4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4.4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4.4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700</v>
      </c>
      <c r="G447" s="21">
        <f t="shared" ref="G447:J447" si="229">SUM(G438:G446)</f>
        <v>36.299999999999997</v>
      </c>
      <c r="H447" s="21">
        <f t="shared" si="229"/>
        <v>38.1</v>
      </c>
      <c r="I447" s="21">
        <f t="shared" si="229"/>
        <v>76.7</v>
      </c>
      <c r="J447" s="21">
        <f t="shared" si="229"/>
        <v>817.2</v>
      </c>
      <c r="K447" s="27"/>
      <c r="L447" s="21">
        <f t="shared" ref="L447" si="230">SUM(L438:L446)</f>
        <v>92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4.4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4.4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4.4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1">SUM(G448:G451)</f>
        <v>0</v>
      </c>
      <c r="H452" s="21">
        <f t="shared" si="231"/>
        <v>0</v>
      </c>
      <c r="I452" s="21">
        <f t="shared" si="231"/>
        <v>0</v>
      </c>
      <c r="J452" s="21">
        <f t="shared" si="231"/>
        <v>0</v>
      </c>
      <c r="K452" s="27"/>
      <c r="L452" s="21"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4.4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4.4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4.4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4.4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4.4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2">SUM(G453:G458)</f>
        <v>0</v>
      </c>
      <c r="H459" s="21">
        <f t="shared" si="232"/>
        <v>0</v>
      </c>
      <c r="I459" s="21">
        <f t="shared" si="232"/>
        <v>0</v>
      </c>
      <c r="J459" s="21">
        <f t="shared" si="232"/>
        <v>0</v>
      </c>
      <c r="K459" s="27"/>
      <c r="L459" s="21">
        <f t="shared" ref="L459" si="233">SUM(L453:L458)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4.4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4.4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4.4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4.4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4.4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4">SUM(G460:G465)</f>
        <v>0</v>
      </c>
      <c r="H466" s="21">
        <f t="shared" si="234"/>
        <v>0</v>
      </c>
      <c r="I466" s="21">
        <f t="shared" si="234"/>
        <v>0</v>
      </c>
      <c r="J466" s="21">
        <f t="shared" si="234"/>
        <v>0</v>
      </c>
      <c r="K466" s="27"/>
      <c r="L466" s="21">
        <f t="shared" ref="L466" si="235">SUM(L460:L465)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84" t="s">
        <v>4</v>
      </c>
      <c r="D467" s="85"/>
      <c r="E467" s="33"/>
      <c r="F467" s="34">
        <f>F433+F437+F447+F452+F459+F466</f>
        <v>700</v>
      </c>
      <c r="G467" s="34">
        <f t="shared" ref="G467:J467" si="236">G433+G437+G447+G452+G459+G466</f>
        <v>36.299999999999997</v>
      </c>
      <c r="H467" s="34">
        <f t="shared" si="236"/>
        <v>38.1</v>
      </c>
      <c r="I467" s="34">
        <f t="shared" si="236"/>
        <v>76.7</v>
      </c>
      <c r="J467" s="34">
        <f t="shared" si="236"/>
        <v>817.2</v>
      </c>
      <c r="K467" s="35"/>
      <c r="L467" s="34">
        <f t="shared" ref="L467" si="237">L433+L437+L447+L452+L459+L466</f>
        <v>92</v>
      </c>
    </row>
    <row r="468" spans="1:12" ht="14.4">
      <c r="A468" s="22">
        <v>2</v>
      </c>
      <c r="B468" s="23">
        <v>5</v>
      </c>
      <c r="C468" s="24" t="s">
        <v>20</v>
      </c>
      <c r="D468" s="5" t="s">
        <v>21</v>
      </c>
      <c r="E468" s="44"/>
      <c r="F468" s="45"/>
      <c r="G468" s="45"/>
      <c r="H468" s="45"/>
      <c r="I468" s="45"/>
      <c r="J468" s="45"/>
      <c r="K468" s="46"/>
      <c r="L468" s="45"/>
    </row>
    <row r="469" spans="1:12" ht="14.4">
      <c r="A469" s="25"/>
      <c r="B469" s="16"/>
      <c r="C469" s="11"/>
      <c r="D469" s="6"/>
      <c r="E469" s="47"/>
      <c r="F469" s="48"/>
      <c r="G469" s="48"/>
      <c r="H469" s="48"/>
      <c r="I469" s="48"/>
      <c r="J469" s="48"/>
      <c r="K469" s="49"/>
      <c r="L469" s="48"/>
    </row>
    <row r="470" spans="1:12" ht="14.4">
      <c r="A470" s="25"/>
      <c r="B470" s="16"/>
      <c r="C470" s="11"/>
      <c r="D470" s="7" t="s">
        <v>22</v>
      </c>
      <c r="E470" s="47"/>
      <c r="F470" s="48"/>
      <c r="G470" s="48"/>
      <c r="H470" s="48"/>
      <c r="I470" s="48"/>
      <c r="J470" s="48"/>
      <c r="K470" s="49"/>
      <c r="L470" s="48"/>
    </row>
    <row r="471" spans="1:12" ht="14.4">
      <c r="A471" s="25"/>
      <c r="B471" s="16"/>
      <c r="C471" s="11"/>
      <c r="D471" s="7" t="s">
        <v>23</v>
      </c>
      <c r="E471" s="47"/>
      <c r="F471" s="48"/>
      <c r="G471" s="48"/>
      <c r="H471" s="48"/>
      <c r="I471" s="48"/>
      <c r="J471" s="48"/>
      <c r="K471" s="49"/>
      <c r="L471" s="48"/>
    </row>
    <row r="472" spans="1:12" ht="14.4">
      <c r="A472" s="25"/>
      <c r="B472" s="16"/>
      <c r="C472" s="11"/>
      <c r="D472" s="7" t="s">
        <v>24</v>
      </c>
      <c r="E472" s="47"/>
      <c r="F472" s="48"/>
      <c r="G472" s="48"/>
      <c r="H472" s="48"/>
      <c r="I472" s="48"/>
      <c r="J472" s="48"/>
      <c r="K472" s="49"/>
      <c r="L472" s="48"/>
    </row>
    <row r="473" spans="1:12" ht="14.4">
      <c r="A473" s="25"/>
      <c r="B473" s="16"/>
      <c r="C473" s="11"/>
      <c r="D473" s="6"/>
      <c r="E473" s="47"/>
      <c r="F473" s="48"/>
      <c r="G473" s="48"/>
      <c r="H473" s="48"/>
      <c r="I473" s="48"/>
      <c r="J473" s="48"/>
      <c r="K473" s="49"/>
      <c r="L473" s="48"/>
    </row>
    <row r="474" spans="1:12" ht="14.4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:J475" si="238">SUM(G468:G474)</f>
        <v>0</v>
      </c>
      <c r="H475" s="21">
        <f t="shared" si="238"/>
        <v>0</v>
      </c>
      <c r="I475" s="21">
        <f t="shared" si="238"/>
        <v>0</v>
      </c>
      <c r="J475" s="21">
        <f t="shared" si="238"/>
        <v>0</v>
      </c>
      <c r="K475" s="27"/>
      <c r="L475" s="21">
        <f t="shared" si="226"/>
        <v>0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4.4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4.4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39">SUM(G476:G478)</f>
        <v>0</v>
      </c>
      <c r="H479" s="21">
        <f t="shared" si="239"/>
        <v>0</v>
      </c>
      <c r="I479" s="21">
        <f t="shared" si="239"/>
        <v>0</v>
      </c>
      <c r="J479" s="21">
        <f t="shared" si="239"/>
        <v>0</v>
      </c>
      <c r="K479" s="27"/>
      <c r="L479" s="21">
        <f t="shared" ref="L479" si="240">SUM(L476:L478)</f>
        <v>0</v>
      </c>
    </row>
    <row r="480" spans="1:12" ht="14.4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 t="s">
        <v>71</v>
      </c>
      <c r="F480" s="48">
        <v>100</v>
      </c>
      <c r="G480" s="48">
        <v>2.8</v>
      </c>
      <c r="H480" s="48">
        <v>7.2</v>
      </c>
      <c r="I480" s="48">
        <v>10.4</v>
      </c>
      <c r="J480" s="48">
        <v>117.2</v>
      </c>
      <c r="K480" s="49" t="s">
        <v>77</v>
      </c>
      <c r="L480" s="48">
        <v>20</v>
      </c>
    </row>
    <row r="481" spans="1:12" ht="14.4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4.4">
      <c r="A482" s="25"/>
      <c r="B482" s="16"/>
      <c r="C482" s="11"/>
      <c r="D482" s="7" t="s">
        <v>29</v>
      </c>
      <c r="E482" s="47" t="s">
        <v>88</v>
      </c>
      <c r="F482" s="48">
        <v>120</v>
      </c>
      <c r="G482" s="48">
        <v>15</v>
      </c>
      <c r="H482" s="48">
        <v>17</v>
      </c>
      <c r="I482" s="48">
        <v>15</v>
      </c>
      <c r="J482" s="48">
        <v>247</v>
      </c>
      <c r="K482" s="49" t="s">
        <v>90</v>
      </c>
      <c r="L482" s="48">
        <v>39</v>
      </c>
    </row>
    <row r="483" spans="1:12" ht="14.4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4.4">
      <c r="A484" s="25"/>
      <c r="B484" s="16"/>
      <c r="C484" s="11"/>
      <c r="D484" s="7" t="s">
        <v>31</v>
      </c>
      <c r="E484" s="47" t="s">
        <v>109</v>
      </c>
      <c r="F484" s="48">
        <v>200</v>
      </c>
      <c r="G484" s="48">
        <v>1.4</v>
      </c>
      <c r="H484" s="48">
        <v>0.2</v>
      </c>
      <c r="I484" s="48">
        <v>26.4</v>
      </c>
      <c r="J484" s="48">
        <v>98</v>
      </c>
      <c r="K484" s="49" t="s">
        <v>55</v>
      </c>
      <c r="L484" s="48">
        <v>25</v>
      </c>
    </row>
    <row r="485" spans="1:12" ht="14.4">
      <c r="A485" s="25"/>
      <c r="B485" s="16"/>
      <c r="C485" s="11"/>
      <c r="D485" s="7" t="s">
        <v>32</v>
      </c>
      <c r="E485" s="47" t="s">
        <v>50</v>
      </c>
      <c r="F485" s="48">
        <v>100</v>
      </c>
      <c r="G485" s="48">
        <v>4.5999999999999996</v>
      </c>
      <c r="H485" s="48">
        <v>0.5</v>
      </c>
      <c r="I485" s="48">
        <v>29.5</v>
      </c>
      <c r="J485" s="48">
        <v>140.6</v>
      </c>
      <c r="K485" s="49" t="s">
        <v>55</v>
      </c>
      <c r="L485" s="48">
        <v>4</v>
      </c>
    </row>
    <row r="486" spans="1:12" ht="14.4">
      <c r="A486" s="25"/>
      <c r="B486" s="16"/>
      <c r="C486" s="11"/>
      <c r="D486" s="7" t="s">
        <v>33</v>
      </c>
      <c r="E486" s="47" t="s">
        <v>76</v>
      </c>
      <c r="F486" s="48">
        <v>80</v>
      </c>
      <c r="G486" s="48">
        <v>4</v>
      </c>
      <c r="H486" s="48">
        <v>0.7</v>
      </c>
      <c r="I486" s="48">
        <v>23.8</v>
      </c>
      <c r="J486" s="48">
        <v>117.4</v>
      </c>
      <c r="K486" s="49" t="s">
        <v>55</v>
      </c>
      <c r="L486" s="48">
        <v>4</v>
      </c>
    </row>
    <row r="487" spans="1:12" ht="14.4">
      <c r="A487" s="25"/>
      <c r="B487" s="16"/>
      <c r="C487" s="11"/>
      <c r="D487" s="83" t="s">
        <v>24</v>
      </c>
      <c r="E487" s="47" t="s">
        <v>110</v>
      </c>
      <c r="F487" s="48">
        <v>100</v>
      </c>
      <c r="G487" s="48">
        <v>1.5</v>
      </c>
      <c r="H487" s="48">
        <v>0.5</v>
      </c>
      <c r="I487" s="48">
        <v>21</v>
      </c>
      <c r="J487" s="48">
        <v>94.5</v>
      </c>
      <c r="K487" s="49" t="s">
        <v>55</v>
      </c>
      <c r="L487" s="48">
        <v>15</v>
      </c>
    </row>
    <row r="488" spans="1:12" ht="14.4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700</v>
      </c>
      <c r="G489" s="21">
        <f t="shared" ref="G489:J489" si="241">SUM(G480:G488)</f>
        <v>29.299999999999997</v>
      </c>
      <c r="H489" s="21">
        <f t="shared" si="241"/>
        <v>26.099999999999998</v>
      </c>
      <c r="I489" s="21">
        <f t="shared" si="241"/>
        <v>126.1</v>
      </c>
      <c r="J489" s="21">
        <f t="shared" si="241"/>
        <v>814.69999999999993</v>
      </c>
      <c r="K489" s="27"/>
      <c r="L489" s="21">
        <f t="shared" ref="L489" si="242">SUM(L480:L488)</f>
        <v>107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4.4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4.4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4.4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3">SUM(G490:G493)</f>
        <v>0</v>
      </c>
      <c r="H494" s="21">
        <f t="shared" si="243"/>
        <v>0</v>
      </c>
      <c r="I494" s="21">
        <f t="shared" si="243"/>
        <v>0</v>
      </c>
      <c r="J494" s="21">
        <f t="shared" si="243"/>
        <v>0</v>
      </c>
      <c r="K494" s="27"/>
      <c r="L494" s="21"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4.4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4.4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4.4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4.4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4.4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4">SUM(G495:G500)</f>
        <v>0</v>
      </c>
      <c r="H501" s="21">
        <f t="shared" si="244"/>
        <v>0</v>
      </c>
      <c r="I501" s="21">
        <f t="shared" si="244"/>
        <v>0</v>
      </c>
      <c r="J501" s="21">
        <f t="shared" si="244"/>
        <v>0</v>
      </c>
      <c r="K501" s="27"/>
      <c r="L501" s="21">
        <f t="shared" ref="L501" si="245">SUM(L495:L500)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4.4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4.4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4.4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4.4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6">SUM(G502:G507)</f>
        <v>0</v>
      </c>
      <c r="H508" s="21">
        <f t="shared" si="246"/>
        <v>0</v>
      </c>
      <c r="I508" s="21">
        <f t="shared" si="246"/>
        <v>0</v>
      </c>
      <c r="J508" s="21">
        <f t="shared" si="246"/>
        <v>0</v>
      </c>
      <c r="K508" s="27"/>
      <c r="L508" s="21">
        <f t="shared" ref="L508" si="247">SUM(L502:L507)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84" t="s">
        <v>4</v>
      </c>
      <c r="D509" s="85"/>
      <c r="E509" s="33"/>
      <c r="F509" s="34">
        <f>F475+F479+F489+F494+F501+F508</f>
        <v>700</v>
      </c>
      <c r="G509" s="34">
        <f t="shared" ref="G509:J509" si="248">G475+G479+G489+G494+G501+G508</f>
        <v>29.299999999999997</v>
      </c>
      <c r="H509" s="34">
        <f t="shared" si="248"/>
        <v>26.099999999999998</v>
      </c>
      <c r="I509" s="34">
        <f t="shared" si="248"/>
        <v>126.1</v>
      </c>
      <c r="J509" s="34">
        <f t="shared" si="248"/>
        <v>814.69999999999993</v>
      </c>
      <c r="K509" s="35"/>
      <c r="L509" s="34">
        <f t="shared" ref="L509" si="249">L475+L479+L489+L494+L501+L508</f>
        <v>107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4.4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4.4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4.4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4.4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4.4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4.4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50">SUM(G510:G516)</f>
        <v>0</v>
      </c>
      <c r="H517" s="21">
        <f t="shared" si="250"/>
        <v>0</v>
      </c>
      <c r="I517" s="21">
        <f t="shared" si="250"/>
        <v>0</v>
      </c>
      <c r="J517" s="21">
        <f t="shared" si="250"/>
        <v>0</v>
      </c>
      <c r="K517" s="27"/>
      <c r="L517" s="21">
        <f t="shared" ref="L517:L559" si="251">SUM(L510:L516)</f>
        <v>0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4.4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4.4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2">SUM(G518:G520)</f>
        <v>0</v>
      </c>
      <c r="H521" s="21">
        <f t="shared" si="252"/>
        <v>0</v>
      </c>
      <c r="I521" s="21">
        <f t="shared" si="252"/>
        <v>0</v>
      </c>
      <c r="J521" s="21">
        <f t="shared" si="252"/>
        <v>0</v>
      </c>
      <c r="K521" s="27"/>
      <c r="L521" s="21">
        <f t="shared" ref="L521" si="253">SUM(L518:L520)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 t="s">
        <v>59</v>
      </c>
      <c r="F522" s="48">
        <v>60</v>
      </c>
      <c r="G522" s="48">
        <v>7.2</v>
      </c>
      <c r="H522" s="48">
        <v>6.1</v>
      </c>
      <c r="I522" s="48">
        <v>0.4</v>
      </c>
      <c r="J522" s="48">
        <v>74</v>
      </c>
      <c r="K522" s="49" t="s">
        <v>62</v>
      </c>
      <c r="L522" s="48">
        <v>20</v>
      </c>
    </row>
    <row r="523" spans="1:12" ht="14.4">
      <c r="A523" s="25"/>
      <c r="B523" s="16"/>
      <c r="C523" s="11"/>
      <c r="D523" s="7" t="s">
        <v>28</v>
      </c>
      <c r="E523" s="47" t="s">
        <v>111</v>
      </c>
      <c r="F523" s="48">
        <v>250</v>
      </c>
      <c r="G523" s="48">
        <v>8.1</v>
      </c>
      <c r="H523" s="48">
        <v>9.1999999999999993</v>
      </c>
      <c r="I523" s="48">
        <v>38.6</v>
      </c>
      <c r="J523" s="48">
        <v>270.3</v>
      </c>
      <c r="K523" s="49" t="s">
        <v>112</v>
      </c>
      <c r="L523" s="48">
        <v>25</v>
      </c>
    </row>
    <row r="524" spans="1:12" ht="14.4">
      <c r="A524" s="25"/>
      <c r="B524" s="16"/>
      <c r="C524" s="11"/>
      <c r="D524" s="7" t="s">
        <v>29</v>
      </c>
      <c r="E524" s="47" t="s">
        <v>73</v>
      </c>
      <c r="F524" s="48">
        <v>120</v>
      </c>
      <c r="G524" s="48">
        <v>29.7</v>
      </c>
      <c r="H524" s="48">
        <v>10.7</v>
      </c>
      <c r="I524" s="48">
        <v>21.6</v>
      </c>
      <c r="J524" s="48">
        <v>288</v>
      </c>
      <c r="K524" s="49" t="s">
        <v>79</v>
      </c>
      <c r="L524" s="48">
        <v>30</v>
      </c>
    </row>
    <row r="525" spans="1:12" ht="14.4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4.4">
      <c r="A526" s="25"/>
      <c r="B526" s="16"/>
      <c r="C526" s="11"/>
      <c r="D526" s="7" t="s">
        <v>31</v>
      </c>
      <c r="E526" s="47" t="s">
        <v>58</v>
      </c>
      <c r="F526" s="48">
        <v>200</v>
      </c>
      <c r="G526" s="48">
        <v>0.3</v>
      </c>
      <c r="H526" s="48">
        <v>1.1000000000000001</v>
      </c>
      <c r="I526" s="48">
        <v>11.9</v>
      </c>
      <c r="J526" s="48">
        <v>53</v>
      </c>
      <c r="K526" s="49" t="s">
        <v>61</v>
      </c>
      <c r="L526" s="48">
        <v>18</v>
      </c>
    </row>
    <row r="527" spans="1:12" ht="14.4">
      <c r="A527" s="25"/>
      <c r="B527" s="16"/>
      <c r="C527" s="11"/>
      <c r="D527" s="7" t="s">
        <v>32</v>
      </c>
      <c r="E527" s="47" t="s">
        <v>50</v>
      </c>
      <c r="F527" s="48">
        <v>70</v>
      </c>
      <c r="G527" s="48">
        <v>4.5999999999999996</v>
      </c>
      <c r="H527" s="48">
        <v>0.5</v>
      </c>
      <c r="I527" s="48">
        <v>29.5</v>
      </c>
      <c r="J527" s="48">
        <v>137</v>
      </c>
      <c r="K527" s="49" t="s">
        <v>55</v>
      </c>
      <c r="L527" s="48">
        <v>4</v>
      </c>
    </row>
    <row r="528" spans="1:12" ht="14.4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4.4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4.4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700</v>
      </c>
      <c r="G531" s="21">
        <f t="shared" ref="G531:J531" si="254">SUM(G522:G530)</f>
        <v>49.9</v>
      </c>
      <c r="H531" s="21">
        <f t="shared" si="254"/>
        <v>27.6</v>
      </c>
      <c r="I531" s="21">
        <f t="shared" si="254"/>
        <v>102</v>
      </c>
      <c r="J531" s="21">
        <f t="shared" si="254"/>
        <v>822.3</v>
      </c>
      <c r="K531" s="27"/>
      <c r="L531" s="21">
        <f t="shared" ref="L531" si="255">SUM(L522:L530)</f>
        <v>97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4.4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4.4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4.4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6">SUM(G532:G535)</f>
        <v>0</v>
      </c>
      <c r="H536" s="21">
        <f t="shared" si="256"/>
        <v>0</v>
      </c>
      <c r="I536" s="21">
        <f t="shared" si="256"/>
        <v>0</v>
      </c>
      <c r="J536" s="21">
        <f t="shared" si="256"/>
        <v>0</v>
      </c>
      <c r="K536" s="27"/>
      <c r="L536" s="21"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4.4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4.4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4.4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4.4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4.4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7">SUM(G537:G542)</f>
        <v>0</v>
      </c>
      <c r="H543" s="21">
        <f t="shared" si="257"/>
        <v>0</v>
      </c>
      <c r="I543" s="21">
        <f t="shared" si="257"/>
        <v>0</v>
      </c>
      <c r="J543" s="21">
        <f t="shared" si="257"/>
        <v>0</v>
      </c>
      <c r="K543" s="27"/>
      <c r="L543" s="21">
        <f t="shared" ref="L543" si="258">SUM(L537:L542)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4.4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4.4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4.4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4.4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59">SUM(G544:G549)</f>
        <v>0</v>
      </c>
      <c r="H550" s="21">
        <f t="shared" si="259"/>
        <v>0</v>
      </c>
      <c r="I550" s="21">
        <f t="shared" si="259"/>
        <v>0</v>
      </c>
      <c r="J550" s="21">
        <f t="shared" si="259"/>
        <v>0</v>
      </c>
      <c r="K550" s="27"/>
      <c r="L550" s="21">
        <f t="shared" ref="L550" si="260">SUM(L544:L549)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84" t="s">
        <v>4</v>
      </c>
      <c r="D551" s="85"/>
      <c r="E551" s="33"/>
      <c r="F551" s="34">
        <f>F517+F521+F531+F536+F543+F550</f>
        <v>700</v>
      </c>
      <c r="G551" s="34">
        <f t="shared" ref="G551:J551" si="261">G517+G521+G531+G536+G543+G550</f>
        <v>49.9</v>
      </c>
      <c r="H551" s="34">
        <f t="shared" si="261"/>
        <v>27.6</v>
      </c>
      <c r="I551" s="34">
        <f t="shared" si="261"/>
        <v>102</v>
      </c>
      <c r="J551" s="34">
        <f t="shared" si="261"/>
        <v>822.3</v>
      </c>
      <c r="K551" s="35"/>
      <c r="L551" s="34">
        <f t="shared" ref="L551" si="262">L517+L521+L531+L536+L543+L550</f>
        <v>97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4.4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4.4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4.4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4.4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4.4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4.4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63">SUM(G552:G558)</f>
        <v>0</v>
      </c>
      <c r="H559" s="21">
        <f t="shared" si="263"/>
        <v>0</v>
      </c>
      <c r="I559" s="21">
        <f t="shared" si="263"/>
        <v>0</v>
      </c>
      <c r="J559" s="21">
        <f t="shared" si="263"/>
        <v>0</v>
      </c>
      <c r="K559" s="27"/>
      <c r="L559" s="21">
        <f t="shared" si="251"/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4.4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4.4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4">SUM(G560:G562)</f>
        <v>0</v>
      </c>
      <c r="H563" s="21">
        <f t="shared" si="264"/>
        <v>0</v>
      </c>
      <c r="I563" s="21">
        <f t="shared" si="264"/>
        <v>0</v>
      </c>
      <c r="J563" s="21">
        <f t="shared" si="264"/>
        <v>0</v>
      </c>
      <c r="K563" s="27"/>
      <c r="L563" s="21">
        <f t="shared" ref="L563" si="265">SUM(L560:L562)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4.4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4.4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4.4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4.4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4.4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4.4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4.4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4.4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6">SUM(G564:G572)</f>
        <v>0</v>
      </c>
      <c r="H573" s="21">
        <f t="shared" si="266"/>
        <v>0</v>
      </c>
      <c r="I573" s="21">
        <f t="shared" si="266"/>
        <v>0</v>
      </c>
      <c r="J573" s="21">
        <f t="shared" si="266"/>
        <v>0</v>
      </c>
      <c r="K573" s="27"/>
      <c r="L573" s="21">
        <f t="shared" ref="L573" si="267">SUM(L564:L572)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4.4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4.4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4.4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68">SUM(G574:G577)</f>
        <v>0</v>
      </c>
      <c r="H578" s="21">
        <f t="shared" si="268"/>
        <v>0</v>
      </c>
      <c r="I578" s="21">
        <f t="shared" si="268"/>
        <v>0</v>
      </c>
      <c r="J578" s="21">
        <f t="shared" si="268"/>
        <v>0</v>
      </c>
      <c r="K578" s="27"/>
      <c r="L578" s="21">
        <f t="shared" ref="L578" si="269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4.4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4.4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4.4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4.4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4.4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0">SUM(G579:G584)</f>
        <v>0</v>
      </c>
      <c r="H585" s="21">
        <f t="shared" si="270"/>
        <v>0</v>
      </c>
      <c r="I585" s="21">
        <f t="shared" si="270"/>
        <v>0</v>
      </c>
      <c r="J585" s="21">
        <f t="shared" si="270"/>
        <v>0</v>
      </c>
      <c r="K585" s="27"/>
      <c r="L585" s="21">
        <f t="shared" ref="L585" si="271">SUM(L579:L584)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4.4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4.4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4.4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4.4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4.4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2">SUM(G586:G591)</f>
        <v>0</v>
      </c>
      <c r="H592" s="21">
        <f t="shared" si="272"/>
        <v>0</v>
      </c>
      <c r="I592" s="21">
        <f t="shared" si="272"/>
        <v>0</v>
      </c>
      <c r="J592" s="21">
        <f t="shared" si="272"/>
        <v>0</v>
      </c>
      <c r="K592" s="27"/>
      <c r="L592" s="21">
        <f t="shared" ref="L592" si="273">SUM(L586:L591)</f>
        <v>0</v>
      </c>
    </row>
    <row r="593" spans="1:12" ht="14.4" customHeight="1" thickBot="1">
      <c r="A593" s="37">
        <f>A552</f>
        <v>2</v>
      </c>
      <c r="B593" s="38">
        <f>B552</f>
        <v>7</v>
      </c>
      <c r="C593" s="84" t="s">
        <v>4</v>
      </c>
      <c r="D593" s="85"/>
      <c r="E593" s="33"/>
      <c r="F593" s="34">
        <f>F559+F563+F573+F578+F585+F592</f>
        <v>0</v>
      </c>
      <c r="G593" s="34">
        <f t="shared" ref="G593:J593" si="274">G559+G563+G573+G578+G585+G592</f>
        <v>0</v>
      </c>
      <c r="H593" s="34">
        <f t="shared" si="274"/>
        <v>0</v>
      </c>
      <c r="I593" s="34">
        <f t="shared" si="274"/>
        <v>0</v>
      </c>
      <c r="J593" s="34">
        <f t="shared" si="274"/>
        <v>0</v>
      </c>
      <c r="K593" s="35"/>
      <c r="L593" s="34">
        <f t="shared" ref="L593" si="275">L559+L563+L573+L578+L585+L592</f>
        <v>0</v>
      </c>
    </row>
    <row r="594" spans="1:12" ht="13.8" thickBot="1">
      <c r="A594" s="29"/>
      <c r="B594" s="30"/>
      <c r="C594" s="89" t="s">
        <v>5</v>
      </c>
      <c r="D594" s="89"/>
      <c r="E594" s="89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785</v>
      </c>
      <c r="G594" s="39">
        <f t="shared" ref="G594:L594" si="27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37.991666666666667</v>
      </c>
      <c r="H594" s="39">
        <f t="shared" si="276"/>
        <v>30.391666666666676</v>
      </c>
      <c r="I594" s="39">
        <f t="shared" si="276"/>
        <v>97.083333333333329</v>
      </c>
      <c r="J594" s="39">
        <f t="shared" si="276"/>
        <v>770.9</v>
      </c>
      <c r="K594" s="39"/>
      <c r="L594" s="39">
        <f t="shared" si="276"/>
        <v>113.83333333333333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  <ignoredErrors>
    <ignoredError sqref="K3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Айдар Байжигитов</cp:lastModifiedBy>
  <dcterms:created xsi:type="dcterms:W3CDTF">2022-05-16T14:23:56Z</dcterms:created>
  <dcterms:modified xsi:type="dcterms:W3CDTF">2025-10-10T04:14:47Z</dcterms:modified>
</cp:coreProperties>
</file>